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785" activeTab="2"/>
  </bookViews>
  <sheets>
    <sheet name="Плиты перекрытия" sheetId="1" r:id="rId1"/>
    <sheet name="ФБС, ФЛ, бетон, растворы" sheetId="2" r:id="rId2"/>
    <sheet name="Перемычки, сваи, колодцы" sheetId="3" r:id="rId3"/>
  </sheets>
  <definedNames>
    <definedName name="_xlnm.Print_Area" localSheetId="2">'Перемычки, сваи, колодцы'!$A$2:$H$62</definedName>
    <definedName name="_xlnm.Print_Area" localSheetId="0">'Плиты перекрытия'!$A$1:$H$116</definedName>
    <definedName name="_xlnm.Print_Area" localSheetId="1">'ФБС, ФЛ, бетон, растворы'!$A$1:$H$58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F3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L4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<sst xmlns="http://schemas.openxmlformats.org/spreadsheetml/2006/main" count="568" uniqueCount="281">
  <si>
    <t>Марка изделия</t>
  </si>
  <si>
    <t>Объем м3</t>
  </si>
  <si>
    <t>Масса, т</t>
  </si>
  <si>
    <t>Цена с НДС</t>
  </si>
  <si>
    <t>ПК 63-15-8</t>
  </si>
  <si>
    <t>ПК 62-15-8</t>
  </si>
  <si>
    <t>ПК 61-15-8</t>
  </si>
  <si>
    <t>ПК 60-15-8</t>
  </si>
  <si>
    <t>ПК 59-15-8</t>
  </si>
  <si>
    <t>ПК 58-15-8</t>
  </si>
  <si>
    <t>ПК 57-15-8</t>
  </si>
  <si>
    <t>ПК 56-15-8</t>
  </si>
  <si>
    <t>ПК 55-15-8</t>
  </si>
  <si>
    <t>ПК 54-15-8</t>
  </si>
  <si>
    <t>ПК 53-15-8</t>
  </si>
  <si>
    <t>ПК 52-15-8</t>
  </si>
  <si>
    <t>ПК 51-15-8</t>
  </si>
  <si>
    <t>ПК 50-15-8</t>
  </si>
  <si>
    <t>ПК 49-15-8</t>
  </si>
  <si>
    <t>ПК 48-15-8</t>
  </si>
  <si>
    <t>ПК 47-15-8</t>
  </si>
  <si>
    <t>ПК 46-15-8</t>
  </si>
  <si>
    <t>ПК 45-15-8</t>
  </si>
  <si>
    <t>ПК 44-15-8</t>
  </si>
  <si>
    <t>ПК 43-15-8</t>
  </si>
  <si>
    <t>ПК 42-15-8</t>
  </si>
  <si>
    <t>ПК 41-15-8</t>
  </si>
  <si>
    <t>ПК 40-15-8</t>
  </si>
  <si>
    <t>ПК 39-15-8</t>
  </si>
  <si>
    <t>ПК 38-15-8</t>
  </si>
  <si>
    <t>ПК 37-15-8</t>
  </si>
  <si>
    <t>ПК 36-15-8</t>
  </si>
  <si>
    <t>ПК 35-15-8</t>
  </si>
  <si>
    <t>ПК 34-15-8</t>
  </si>
  <si>
    <t>ПК 33-15-8</t>
  </si>
  <si>
    <t>ПК 32-15-8</t>
  </si>
  <si>
    <t>ПК 31-15-8</t>
  </si>
  <si>
    <t>ПК 30-15-8</t>
  </si>
  <si>
    <t>ПК 29-15-8</t>
  </si>
  <si>
    <t>ПК 28-15-8</t>
  </si>
  <si>
    <t>ПК 27-15-8</t>
  </si>
  <si>
    <t>ПК 26-15-8</t>
  </si>
  <si>
    <t>ПК 25-15-8</t>
  </si>
  <si>
    <t>ПК 24-15-8</t>
  </si>
  <si>
    <t>ПК 23-15-8</t>
  </si>
  <si>
    <t>ПК 22-15-8</t>
  </si>
  <si>
    <t>ПК 21-15-8</t>
  </si>
  <si>
    <t>ПК 20-15-8</t>
  </si>
  <si>
    <t>ПК 64-12-8</t>
  </si>
  <si>
    <t>ПК 63-12-8</t>
  </si>
  <si>
    <t>ПК 62-12-8</t>
  </si>
  <si>
    <t>ПК 61-12-8</t>
  </si>
  <si>
    <t>ПК 60-12-8</t>
  </si>
  <si>
    <t>ПК 59-12-8</t>
  </si>
  <si>
    <t>ПК 58-12-8</t>
  </si>
  <si>
    <t>ПК 57-12-8</t>
  </si>
  <si>
    <t>ПК 56-12-8</t>
  </si>
  <si>
    <t>ПК 55-12-8</t>
  </si>
  <si>
    <t>ПК 54-12-8</t>
  </si>
  <si>
    <t>ПК 53-12-8</t>
  </si>
  <si>
    <t>ПК 52-12-8</t>
  </si>
  <si>
    <t>ПК 51-12-8</t>
  </si>
  <si>
    <t>ПК 50-12-8</t>
  </si>
  <si>
    <t>ПК 49-12-8</t>
  </si>
  <si>
    <t xml:space="preserve">ПК 48-12-8 </t>
  </si>
  <si>
    <t>ПК 47-12-8</t>
  </si>
  <si>
    <t>ПК 46-12-8</t>
  </si>
  <si>
    <t>ПК 45-12-8</t>
  </si>
  <si>
    <t>ПК 44-12-8</t>
  </si>
  <si>
    <t>ПК 43-12-8</t>
  </si>
  <si>
    <t>ПК 42-12-8</t>
  </si>
  <si>
    <t>ПК 41-12-8</t>
  </si>
  <si>
    <t>ПК 40-12-8</t>
  </si>
  <si>
    <t>ПК 39-12-8</t>
  </si>
  <si>
    <t>ПК 38-12-8</t>
  </si>
  <si>
    <t>ПК 37-12-8</t>
  </si>
  <si>
    <t>ПК 36-12-8</t>
  </si>
  <si>
    <t>ПК 35-12-8</t>
  </si>
  <si>
    <t>ПК 34-12-8</t>
  </si>
  <si>
    <t>ПК 33-12-8</t>
  </si>
  <si>
    <t>ПК 32-12-8</t>
  </si>
  <si>
    <t>ПК 31-12-8</t>
  </si>
  <si>
    <t>ПК 30-12-8</t>
  </si>
  <si>
    <t>ПК 29-12-8</t>
  </si>
  <si>
    <t>ПК 28-12-8</t>
  </si>
  <si>
    <t>ПК 27-12-8</t>
  </si>
  <si>
    <t>ПК 26-12-8</t>
  </si>
  <si>
    <t>ПК 25-12-8</t>
  </si>
  <si>
    <t>ПК 24-12-8</t>
  </si>
  <si>
    <t>ПК 23-12-8</t>
  </si>
  <si>
    <t>ПК 22-12-8</t>
  </si>
  <si>
    <t>ПК 21-12-8</t>
  </si>
  <si>
    <t>ПК 20-12-8</t>
  </si>
  <si>
    <t>ПК 64-10-8</t>
  </si>
  <si>
    <t>ПК 63-10-8</t>
  </si>
  <si>
    <t>ПК 62-10-8</t>
  </si>
  <si>
    <t>ПК 61-10-8</t>
  </si>
  <si>
    <t>ПК 60-10-8</t>
  </si>
  <si>
    <t>ПК 59-10-8</t>
  </si>
  <si>
    <t>ПК 58-10-8</t>
  </si>
  <si>
    <t>ПК 57-10-8</t>
  </si>
  <si>
    <t>ПК 56-10-8</t>
  </si>
  <si>
    <t>ПК 55-10-8</t>
  </si>
  <si>
    <t>ПК 54-10-8</t>
  </si>
  <si>
    <t>ПК 53-10-8</t>
  </si>
  <si>
    <t>ПК 52-10-8</t>
  </si>
  <si>
    <t>ПК 51-10-8</t>
  </si>
  <si>
    <t>ПК 50-10-8</t>
  </si>
  <si>
    <t>ПК 49-10-8</t>
  </si>
  <si>
    <t>ПК 48-10-8</t>
  </si>
  <si>
    <t>ПК 47-10-8</t>
  </si>
  <si>
    <t>ПК 46-10-8</t>
  </si>
  <si>
    <t>ПК 45-10-8</t>
  </si>
  <si>
    <t>ПК 44-10-8</t>
  </si>
  <si>
    <t>ПК 43-10-8</t>
  </si>
  <si>
    <t>ПК 42-10-8</t>
  </si>
  <si>
    <t>ПК 41-10-8</t>
  </si>
  <si>
    <t>ПК 40-10-8</t>
  </si>
  <si>
    <t>ПК 39-10-8</t>
  </si>
  <si>
    <t>ПК 38-10-8</t>
  </si>
  <si>
    <t>ПК 37-10-8</t>
  </si>
  <si>
    <t>ПК 36-10-8</t>
  </si>
  <si>
    <t>ПК 35-10-8</t>
  </si>
  <si>
    <t>ПК 34-10-8</t>
  </si>
  <si>
    <t>ПК 33-10-8</t>
  </si>
  <si>
    <t>ПК 32-10-8</t>
  </si>
  <si>
    <t>ПК 31-10-8</t>
  </si>
  <si>
    <t>ПК 30-10-8</t>
  </si>
  <si>
    <t>ПК 29-10-8</t>
  </si>
  <si>
    <t>ПК 28-10-8</t>
  </si>
  <si>
    <t>ПК 27-10-8</t>
  </si>
  <si>
    <t>ПК 26-10-8</t>
  </si>
  <si>
    <t>ПК 25-10-8</t>
  </si>
  <si>
    <t>ПК 24-10-8</t>
  </si>
  <si>
    <t>ПК 23-10-8</t>
  </si>
  <si>
    <t>ПК 22-10-8</t>
  </si>
  <si>
    <t>ПК 21-10-8</t>
  </si>
  <si>
    <t>ПК 20-10-8</t>
  </si>
  <si>
    <t>Плиты перекрытия</t>
  </si>
  <si>
    <t>Фундаментные блоки</t>
  </si>
  <si>
    <t>Плиты ленточных фундаментов</t>
  </si>
  <si>
    <t>ФБС 24-6-6</t>
  </si>
  <si>
    <t>ФЛ 6-12-4</t>
  </si>
  <si>
    <t>ФЛ 6-24-4</t>
  </si>
  <si>
    <t>ФБС 9-6-6</t>
  </si>
  <si>
    <t>ФЛ 8-12-4</t>
  </si>
  <si>
    <t>ФБС 24-5-6</t>
  </si>
  <si>
    <t>ФЛ 8-24-4</t>
  </si>
  <si>
    <t>ФБС 12-5-6</t>
  </si>
  <si>
    <t>ФЛ 10-12-4</t>
  </si>
  <si>
    <t>ФБС 9-5-6</t>
  </si>
  <si>
    <t>ФЛ 10-24-4</t>
  </si>
  <si>
    <t>ФБС 24-4-6</t>
  </si>
  <si>
    <t>ФЛ 12-12-4</t>
  </si>
  <si>
    <t>ФБС 12-4-6</t>
  </si>
  <si>
    <t>ФЛ 12-24-4</t>
  </si>
  <si>
    <t>ФБС 9-4-6</t>
  </si>
  <si>
    <t>ФЛ 14-12-4</t>
  </si>
  <si>
    <t>ФБС 24-3-6</t>
  </si>
  <si>
    <t>ФЛ 14-24-4</t>
  </si>
  <si>
    <t>ФБС 12-3-6</t>
  </si>
  <si>
    <t xml:space="preserve">ФЛ 16-12-4 </t>
  </si>
  <si>
    <t>ФБС 9-3-6</t>
  </si>
  <si>
    <t>ФЛ 16-24-4</t>
  </si>
  <si>
    <t>ФБС 12-6-3</t>
  </si>
  <si>
    <t>ФЛ 20-12-4</t>
  </si>
  <si>
    <t>ФБС 12-5-3</t>
  </si>
  <si>
    <t>ФЛ 24-12-4</t>
  </si>
  <si>
    <t>ФБС 12-4-3</t>
  </si>
  <si>
    <t>ФЛ 28-12-4</t>
  </si>
  <si>
    <t>Элементы теплотрасс</t>
  </si>
  <si>
    <t>Элементы забора</t>
  </si>
  <si>
    <t xml:space="preserve">П6ВА </t>
  </si>
  <si>
    <t>АФ-1</t>
  </si>
  <si>
    <t>Бортовые камни</t>
  </si>
  <si>
    <t>БУ 300-30-29</t>
  </si>
  <si>
    <t>Сваи</t>
  </si>
  <si>
    <t>С 50-30-6</t>
  </si>
  <si>
    <t>Плиты П 8-8</t>
  </si>
  <si>
    <t>С 60-30-8</t>
  </si>
  <si>
    <t>С 70-30-8</t>
  </si>
  <si>
    <t>Плиты П 11-8</t>
  </si>
  <si>
    <t>С 80-30-8</t>
  </si>
  <si>
    <t>С 90-30-8</t>
  </si>
  <si>
    <t>ВВи9-28</t>
  </si>
  <si>
    <t>Плиты П 15-8</t>
  </si>
  <si>
    <t>ЛМ 28-12</t>
  </si>
  <si>
    <t>ЛП 30-18</t>
  </si>
  <si>
    <t>Элементы смотровых канав</t>
  </si>
  <si>
    <t>ФП-СК</t>
  </si>
  <si>
    <t>СП-СК</t>
  </si>
  <si>
    <t>Прогоны прямоугольные</t>
  </si>
  <si>
    <t>Панели стеновые трехслойные 300 мм.</t>
  </si>
  <si>
    <t>ПРГ 60.2.5.4</t>
  </si>
  <si>
    <t>ПСТ 60-12-3</t>
  </si>
  <si>
    <t>Элементы колодцев</t>
  </si>
  <si>
    <t>ПСТ 63-12-3</t>
  </si>
  <si>
    <t>КС 10-9</t>
  </si>
  <si>
    <t>ПСТ 60-18-3</t>
  </si>
  <si>
    <t>КС 15-9</t>
  </si>
  <si>
    <t>Арматурные каркасы</t>
  </si>
  <si>
    <t>КЦП 1-10-2</t>
  </si>
  <si>
    <t>Сетка кладочная</t>
  </si>
  <si>
    <t>КЦП 1-15-2</t>
  </si>
  <si>
    <t>Перемычки брусовые</t>
  </si>
  <si>
    <t>КЦД 10</t>
  </si>
  <si>
    <t>3ПБ 18-37п</t>
  </si>
  <si>
    <t>КЦД 15</t>
  </si>
  <si>
    <t>3ПБ 21-8п</t>
  </si>
  <si>
    <t>3ПБ 25-8п</t>
  </si>
  <si>
    <t>3ПБ 27-8п</t>
  </si>
  <si>
    <t>1ПБ 13-1п</t>
  </si>
  <si>
    <t>3ПБ 30-8п</t>
  </si>
  <si>
    <t>5ПБ 18-27п</t>
  </si>
  <si>
    <t>2ПБ 13-1п</t>
  </si>
  <si>
    <t>5ПБ 21-27п</t>
  </si>
  <si>
    <t>2ПБ 16-2п</t>
  </si>
  <si>
    <t>5ПБ 25-37п</t>
  </si>
  <si>
    <t>5ПБ 27-37п</t>
  </si>
  <si>
    <t>2ПБ 19-3п</t>
  </si>
  <si>
    <t>5ПБ 30-37п</t>
  </si>
  <si>
    <t>2ПБ 22-3п</t>
  </si>
  <si>
    <t>2ПБ 25-3п</t>
  </si>
  <si>
    <t>2ПБ 26-4п</t>
  </si>
  <si>
    <t>2ПБ 29-4п</t>
  </si>
  <si>
    <t>2ПБ 30-4п</t>
  </si>
  <si>
    <t>3ПБ 13-37п</t>
  </si>
  <si>
    <t>3ПБ 16-37п</t>
  </si>
  <si>
    <t>ФБС 12-6-6</t>
  </si>
  <si>
    <t>ФЛ 10-8-4</t>
  </si>
  <si>
    <t>ФЛ 12-8-4</t>
  </si>
  <si>
    <t>ФЛ 14-8-4</t>
  </si>
  <si>
    <t>ФЛ 16-8-4</t>
  </si>
  <si>
    <t>ФЛ 24-8-4</t>
  </si>
  <si>
    <t>ФЛ 28-8-4</t>
  </si>
  <si>
    <t>ФЛ 32-8-3</t>
  </si>
  <si>
    <t>ФЛ 32-12-3</t>
  </si>
  <si>
    <t>Плиты П 8д-8</t>
  </si>
  <si>
    <t>Плиты П 11д-8</t>
  </si>
  <si>
    <t>Лотки Л 7-8</t>
  </si>
  <si>
    <t>Лотки Л 11-8</t>
  </si>
  <si>
    <t>Плиты П 15д-8</t>
  </si>
  <si>
    <t>ПК 30-15</t>
  </si>
  <si>
    <t>ПК 30-15-1</t>
  </si>
  <si>
    <t>ПК 34-15</t>
  </si>
  <si>
    <t>ПК 34-15-1</t>
  </si>
  <si>
    <t>ПК 42-15</t>
  </si>
  <si>
    <t>ПК 42-15-1</t>
  </si>
  <si>
    <t>ПК 46-15</t>
  </si>
  <si>
    <t>ПК 46-15-1</t>
  </si>
  <si>
    <t>ПК 52-15</t>
  </si>
  <si>
    <t>ПК 52-15-1</t>
  </si>
  <si>
    <t>ПО 2</t>
  </si>
  <si>
    <t>ПО 3</t>
  </si>
  <si>
    <t>С 30-30-3</t>
  </si>
  <si>
    <t>С 40-30-3</t>
  </si>
  <si>
    <t>Плиты перекрытия теплокамер</t>
  </si>
  <si>
    <t>Ширина: - 1,0 м.; 1,2 м.; 1,5 м.; 2,4 м!!! /Длина - любая до 6400 мм./</t>
  </si>
  <si>
    <t>Нагрузка: - 10 кл., К=1,1; - 12,5 кл., К=1,2</t>
  </si>
  <si>
    <t>ПО 4</t>
  </si>
  <si>
    <t>ПК 34-10</t>
  </si>
  <si>
    <t>ПО 1</t>
  </si>
  <si>
    <t>ФЛ 20-8-4</t>
  </si>
  <si>
    <t>ЛС - 12</t>
  </si>
  <si>
    <t>Лестничные марши, площадки, ступени</t>
  </si>
  <si>
    <t>3ПП 21-71</t>
  </si>
  <si>
    <t>3ПП 27-71</t>
  </si>
  <si>
    <t>догов.</t>
  </si>
  <si>
    <t xml:space="preserve">ПЛИТЫ ПДН 6*2 </t>
  </si>
  <si>
    <t>ПЛИТЫ</t>
  </si>
  <si>
    <t>ПЛИТЫ ПАГ 14  6*2</t>
  </si>
  <si>
    <t>ПЛИТЫ ПАГ 18  6*2</t>
  </si>
  <si>
    <t>F200</t>
  </si>
  <si>
    <t>В300</t>
  </si>
  <si>
    <r>
      <rPr>
        <b/>
        <sz val="14"/>
        <color indexed="60"/>
        <rFont val="Arial Cyr"/>
        <family val="0"/>
      </rPr>
      <t>ICQ:</t>
    </r>
    <r>
      <rPr>
        <sz val="14"/>
        <color indexed="8"/>
        <rFont val="Arial Cyr"/>
        <family val="0"/>
      </rPr>
      <t xml:space="preserve"> 639983584 </t>
    </r>
    <r>
      <rPr>
        <b/>
        <sz val="14"/>
        <color indexed="60"/>
        <rFont val="Arial Cyr"/>
        <family val="0"/>
      </rPr>
      <t>Skype:</t>
    </r>
    <r>
      <rPr>
        <sz val="14"/>
        <color indexed="8"/>
        <rFont val="Arial Cyr"/>
        <family val="0"/>
      </rPr>
      <t xml:space="preserve"> Stroyka3174</t>
    </r>
  </si>
  <si>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60"/>
        <rFont val="Calibri"/>
        <family val="2"/>
      </rPr>
      <t xml:space="preserve">  РЕВДИНСКИЙ КИРПИЧНЫЙ СОЮЗ</t>
    </r>
    <r>
      <rPr>
        <b/>
        <u val="single"/>
        <sz val="16"/>
        <color indexed="60"/>
        <rFont val="Calibri"/>
        <family val="2"/>
      </rPr>
      <t xml:space="preserve">       </t>
    </r>
    <r>
      <rPr>
        <b/>
        <u val="single"/>
        <sz val="16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>www.rkz66.ru   E-mail: rkz66@rkz66.ru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 xml:space="preserve">Екатеринбург (343) 328-30-31  </t>
    </r>
    <r>
      <rPr>
        <b/>
        <sz val="16"/>
        <color indexed="10"/>
        <rFont val="Calibri"/>
        <family val="2"/>
      </rPr>
      <t xml:space="preserve">         
   </t>
    </r>
    <r>
      <rPr>
        <b/>
        <u val="single"/>
        <sz val="16"/>
        <color indexed="10"/>
        <rFont val="Calibri"/>
        <family val="2"/>
      </rPr>
      <t xml:space="preserve">      
"         
</t>
    </r>
  </si>
  <si>
    <r>
      <rPr>
        <b/>
        <sz val="24"/>
        <color indexed="10"/>
        <rFont val="Calibri"/>
        <family val="2"/>
      </rPr>
      <t xml:space="preserve"> </t>
    </r>
    <r>
      <rPr>
        <b/>
        <sz val="24"/>
        <color indexed="60"/>
        <rFont val="Calibri"/>
        <family val="2"/>
      </rPr>
      <t xml:space="preserve">  РЕВДИНСКИЙ КИРПИЧНЫЙ СОЮЗ</t>
    </r>
    <r>
      <rPr>
        <b/>
        <u val="single"/>
        <sz val="24"/>
        <color indexed="60"/>
        <rFont val="Calibri"/>
        <family val="2"/>
      </rPr>
      <t xml:space="preserve">       </t>
    </r>
    <r>
      <rPr>
        <b/>
        <u val="single"/>
        <sz val="24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24"/>
        <color indexed="8"/>
        <rFont val="Calibri"/>
        <family val="2"/>
      </rPr>
      <t xml:space="preserve">  </t>
    </r>
    <r>
      <rPr>
        <b/>
        <sz val="24"/>
        <color indexed="8"/>
        <rFont val="Calibri"/>
        <family val="2"/>
      </rPr>
      <t>www.rkz66.ru   E-mail: rkz66@rkz66.ru</t>
    </r>
    <r>
      <rPr>
        <b/>
        <sz val="24"/>
        <color indexed="10"/>
        <rFont val="Calibri"/>
        <family val="2"/>
      </rPr>
      <t xml:space="preserve">
</t>
    </r>
    <r>
      <rPr>
        <b/>
        <sz val="24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24"/>
        <color indexed="10"/>
        <rFont val="Calibri"/>
        <family val="2"/>
      </rPr>
      <t xml:space="preserve">
</t>
    </r>
    <r>
      <rPr>
        <b/>
        <sz val="24"/>
        <color indexed="8"/>
        <rFont val="Calibri"/>
        <family val="2"/>
      </rPr>
      <t xml:space="preserve">Екатеринбург (343) 328-30-31  </t>
    </r>
    <r>
      <rPr>
        <b/>
        <sz val="24"/>
        <color indexed="10"/>
        <rFont val="Calibri"/>
        <family val="2"/>
      </rPr>
      <t xml:space="preserve">         
   </t>
    </r>
    <r>
      <rPr>
        <b/>
        <u val="single"/>
        <sz val="24"/>
        <color indexed="10"/>
        <rFont val="Calibri"/>
        <family val="2"/>
      </rPr>
      <t xml:space="preserve">      
"         
</t>
    </r>
  </si>
  <si>
    <r>
      <rPr>
        <b/>
        <sz val="16"/>
        <color indexed="60"/>
        <rFont val="Arial Cyr"/>
        <family val="0"/>
      </rPr>
      <t>ICQ:</t>
    </r>
    <r>
      <rPr>
        <sz val="16"/>
        <color indexed="8"/>
        <rFont val="Arial Cyr"/>
        <family val="0"/>
      </rPr>
      <t xml:space="preserve"> 639983584 </t>
    </r>
    <r>
      <rPr>
        <b/>
        <sz val="16"/>
        <color indexed="60"/>
        <rFont val="Arial Cyr"/>
        <family val="0"/>
      </rPr>
      <t>Skype:</t>
    </r>
    <r>
      <rPr>
        <sz val="16"/>
        <color indexed="8"/>
        <rFont val="Arial Cyr"/>
        <family val="0"/>
      </rPr>
      <t xml:space="preserve"> Stroyka3174</t>
    </r>
  </si>
  <si>
    <r>
      <rPr>
        <b/>
        <sz val="14"/>
        <color indexed="10"/>
        <rFont val="Calibri"/>
        <family val="2"/>
      </rPr>
      <t xml:space="preserve"> </t>
    </r>
    <r>
      <rPr>
        <b/>
        <sz val="14"/>
        <color indexed="60"/>
        <rFont val="Calibri"/>
        <family val="2"/>
      </rPr>
      <t xml:space="preserve">  РЕВДИНСКИЙ КИРПИЧНЫЙ СОЮЗ</t>
    </r>
    <r>
      <rPr>
        <b/>
        <u val="single"/>
        <sz val="14"/>
        <color indexed="60"/>
        <rFont val="Calibri"/>
        <family val="2"/>
      </rPr>
      <t xml:space="preserve">       </t>
    </r>
    <r>
      <rPr>
        <b/>
        <u val="single"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14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www.rkz66.ru   E-mail: rkz66@rkz66.ru</t>
    </r>
    <r>
      <rPr>
        <b/>
        <sz val="14"/>
        <color indexed="10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14"/>
        <color indexed="10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Екатеринбург (343) 328-30-31  </t>
    </r>
    <r>
      <rPr>
        <b/>
        <sz val="14"/>
        <color indexed="10"/>
        <rFont val="Calibri"/>
        <family val="2"/>
      </rPr>
      <t xml:space="preserve">         
   </t>
    </r>
    <r>
      <rPr>
        <b/>
        <u val="single"/>
        <sz val="14"/>
        <color indexed="10"/>
        <rFont val="Calibri"/>
        <family val="2"/>
      </rPr>
      <t xml:space="preserve">      
"         
</t>
    </r>
  </si>
  <si>
    <t xml:space="preserve"> </t>
  </si>
  <si>
    <t>Изготовление Плиты перекрытия Тип ПК и ПБ  габаритные размеры: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</si>
</sst>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\ _€"/>
    <numFmt numFmtId="169" formatCode="#,##0\ _€"/>
    <numFmt numFmtId="170" formatCode="#,##0.0\ _€"/>
    <numFmt numFmtId="171" formatCode="#,##0.0"/>
    <numFmt numFmtId="172" formatCode="#,##0.000"/>
    <numFmt numFmtId="173" formatCode="#,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b/>
      <sz val="18"/>
      <name val="Arial Cyr"/>
      <family val="0"/>
    </font>
    <font>
      <b/>
      <sz val="18"/>
      <name val="Arial"/>
      <family val="2"/>
    </font>
    <font>
      <b/>
      <u val="single"/>
      <sz val="14"/>
      <color indexed="10"/>
      <name val="Calibri"/>
      <family val="2"/>
    </font>
    <font>
      <b/>
      <u val="single"/>
      <sz val="16"/>
      <color indexed="60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Arial Cyr"/>
      <family val="0"/>
    </font>
    <font>
      <b/>
      <sz val="14"/>
      <color indexed="60"/>
      <name val="Arial Cyr"/>
      <family val="0"/>
    </font>
    <font>
      <b/>
      <sz val="16"/>
      <color indexed="10"/>
      <name val="Calibri"/>
      <family val="2"/>
    </font>
    <font>
      <b/>
      <sz val="16"/>
      <color indexed="60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4"/>
      <color indexed="10"/>
      <name val="Calibri"/>
      <family val="2"/>
    </font>
    <font>
      <b/>
      <sz val="24"/>
      <color indexed="10"/>
      <name val="Calibri"/>
      <family val="2"/>
    </font>
    <font>
      <b/>
      <sz val="24"/>
      <color indexed="60"/>
      <name val="Calibri"/>
      <family val="2"/>
    </font>
    <font>
      <b/>
      <u val="single"/>
      <sz val="24"/>
      <color indexed="60"/>
      <name val="Calibri"/>
      <family val="2"/>
    </font>
    <font>
      <b/>
      <u val="single"/>
      <sz val="24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Arial Cyr"/>
      <family val="0"/>
    </font>
    <font>
      <b/>
      <sz val="16"/>
      <color indexed="60"/>
      <name val="Arial Cyr"/>
      <family val="0"/>
    </font>
    <font>
      <b/>
      <sz val="14"/>
      <name val="Arial Cyr"/>
      <family val="0"/>
    </font>
    <font>
      <b/>
      <sz val="14"/>
      <color indexed="60"/>
      <name val="Calibri"/>
      <family val="2"/>
    </font>
    <font>
      <b/>
      <u val="single"/>
      <sz val="14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Calibri"/>
      <family val="2"/>
    </font>
    <font>
      <sz val="14"/>
      <color theme="1"/>
      <name val="Arial Cyr"/>
      <family val="0"/>
    </font>
    <font>
      <b/>
      <u val="single"/>
      <sz val="16"/>
      <color rgb="FFFF0000"/>
      <name val="Calibri"/>
      <family val="2"/>
    </font>
    <font>
      <sz val="16"/>
      <color theme="1"/>
      <name val="Arial Cyr"/>
      <family val="0"/>
    </font>
    <font>
      <b/>
      <u val="single"/>
      <sz val="24"/>
      <color rgb="FFFF00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4">
      <alignment/>
      <protection/>
    </xf>
    <xf numFmtId="166" fontId="3" fillId="0" borderId="10" xfId="54" applyNumberFormat="1" applyFont="1" applyFill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54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1" fillId="0" borderId="10" xfId="54" applyFont="1" applyFill="1" applyBorder="1" applyAlignment="1">
      <alignment horizontal="left"/>
      <protection/>
    </xf>
    <xf numFmtId="0" fontId="1" fillId="0" borderId="10" xfId="54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2" xfId="54" applyFont="1" applyBorder="1" applyAlignment="1">
      <alignment horizontal="left" vertical="center" wrapText="1"/>
      <protection/>
    </xf>
    <xf numFmtId="2" fontId="1" fillId="0" borderId="10" xfId="54" applyNumberFormat="1" applyFont="1" applyFill="1" applyBorder="1" applyAlignment="1">
      <alignment horizontal="left"/>
      <protection/>
    </xf>
    <xf numFmtId="4" fontId="7" fillId="0" borderId="0" xfId="0" applyNumberFormat="1" applyFont="1" applyFill="1" applyBorder="1" applyAlignment="1">
      <alignment horizontal="left" vertical="center" wrapText="1"/>
    </xf>
    <xf numFmtId="0" fontId="5" fillId="0" borderId="0" xfId="54" applyFont="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69" fontId="1" fillId="0" borderId="0" xfId="54" applyNumberFormat="1" applyFont="1" applyFill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54" applyFont="1">
      <alignment/>
      <protection/>
    </xf>
    <xf numFmtId="0" fontId="7" fillId="0" borderId="0" xfId="0" applyFont="1" applyAlignment="1">
      <alignment horizontal="left"/>
    </xf>
    <xf numFmtId="0" fontId="7" fillId="0" borderId="0" xfId="54" applyFont="1" applyAlignment="1">
      <alignment horizontal="left"/>
      <protection/>
    </xf>
    <xf numFmtId="2" fontId="1" fillId="0" borderId="10" xfId="54" applyNumberFormat="1" applyFont="1" applyBorder="1" applyAlignment="1">
      <alignment horizontal="left"/>
      <protection/>
    </xf>
    <xf numFmtId="166" fontId="1" fillId="0" borderId="10" xfId="54" applyNumberFormat="1" applyFont="1" applyFill="1" applyBorder="1" applyAlignment="1">
      <alignment horizontal="left"/>
      <protection/>
    </xf>
    <xf numFmtId="166" fontId="7" fillId="0" borderId="10" xfId="0" applyNumberFormat="1" applyFont="1" applyFill="1" applyBorder="1" applyAlignment="1">
      <alignment horizontal="left"/>
    </xf>
    <xf numFmtId="171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54" applyFont="1" applyBorder="1" applyAlignment="1">
      <alignment horizontal="center"/>
      <protection/>
    </xf>
    <xf numFmtId="2" fontId="7" fillId="33" borderId="10" xfId="0" applyNumberFormat="1" applyFont="1" applyFill="1" applyBorder="1" applyAlignment="1">
      <alignment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1" fillId="0" borderId="13" xfId="54" applyFont="1" applyBorder="1" applyAlignment="1">
      <alignment horizontal="left"/>
      <protection/>
    </xf>
    <xf numFmtId="166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7" fillId="33" borderId="13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54" applyFont="1" applyFill="1" applyBorder="1" applyAlignment="1">
      <alignment horizontal="left"/>
      <protection/>
    </xf>
    <xf numFmtId="166" fontId="3" fillId="0" borderId="0" xfId="54" applyNumberFormat="1" applyFont="1" applyFill="1" applyBorder="1">
      <alignment/>
      <protection/>
    </xf>
    <xf numFmtId="0" fontId="1" fillId="0" borderId="14" xfId="54" applyFont="1" applyFill="1" applyBorder="1" applyAlignment="1">
      <alignment horizontal="left" vertical="center" wrapText="1"/>
      <protection/>
    </xf>
    <xf numFmtId="0" fontId="1" fillId="0" borderId="15" xfId="54" applyFont="1" applyFill="1" applyBorder="1" applyAlignment="1">
      <alignment horizontal="left" vertical="center" wrapText="1"/>
      <protection/>
    </xf>
    <xf numFmtId="0" fontId="1" fillId="0" borderId="16" xfId="54" applyFont="1" applyFill="1" applyBorder="1" applyAlignment="1">
      <alignment horizontal="left" vertical="center" wrapText="1"/>
      <protection/>
    </xf>
    <xf numFmtId="2" fontId="7" fillId="0" borderId="17" xfId="0" applyNumberFormat="1" applyFont="1" applyFill="1" applyBorder="1" applyAlignment="1">
      <alignment horizontal="left"/>
    </xf>
    <xf numFmtId="2" fontId="7" fillId="0" borderId="18" xfId="0" applyNumberFormat="1" applyFont="1" applyBorder="1" applyAlignment="1">
      <alignment horizontal="left"/>
    </xf>
    <xf numFmtId="0" fontId="1" fillId="0" borderId="19" xfId="54" applyFont="1" applyFill="1" applyBorder="1" applyAlignment="1">
      <alignment horizontal="left" vertical="center" wrapText="1"/>
      <protection/>
    </xf>
    <xf numFmtId="0" fontId="1" fillId="34" borderId="20" xfId="54" applyFont="1" applyFill="1" applyBorder="1" applyAlignment="1">
      <alignment horizontal="center"/>
      <protection/>
    </xf>
    <xf numFmtId="4" fontId="7" fillId="33" borderId="10" xfId="0" applyNumberFormat="1" applyFont="1" applyFill="1" applyBorder="1" applyAlignment="1">
      <alignment horizontal="left" vertical="center" wrapText="1"/>
    </xf>
    <xf numFmtId="0" fontId="11" fillId="34" borderId="21" xfId="54" applyFont="1" applyFill="1" applyBorder="1" applyAlignment="1">
      <alignment horizontal="left"/>
      <protection/>
    </xf>
    <xf numFmtId="0" fontId="11" fillId="34" borderId="22" xfId="54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/>
    </xf>
    <xf numFmtId="0" fontId="1" fillId="0" borderId="23" xfId="54" applyFont="1" applyBorder="1" applyAlignment="1">
      <alignment horizontal="left"/>
      <protection/>
    </xf>
    <xf numFmtId="0" fontId="1" fillId="0" borderId="23" xfId="54" applyFont="1" applyFill="1" applyBorder="1" applyAlignment="1">
      <alignment horizontal="left"/>
      <protection/>
    </xf>
    <xf numFmtId="0" fontId="1" fillId="0" borderId="24" xfId="54" applyFont="1" applyBorder="1" applyAlignment="1">
      <alignment horizontal="left"/>
      <protection/>
    </xf>
    <xf numFmtId="0" fontId="8" fillId="0" borderId="0" xfId="54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" fillId="0" borderId="0" xfId="54" applyFont="1" applyFill="1" applyBorder="1" applyAlignment="1">
      <alignment/>
      <protection/>
    </xf>
    <xf numFmtId="0" fontId="1" fillId="0" borderId="0" xfId="54" applyFont="1" applyFill="1" applyBorder="1">
      <alignment/>
      <protection/>
    </xf>
    <xf numFmtId="166" fontId="1" fillId="0" borderId="0" xfId="54" applyNumberFormat="1" applyFont="1" applyFill="1" applyBorder="1">
      <alignment/>
      <protection/>
    </xf>
    <xf numFmtId="2" fontId="1" fillId="0" borderId="0" xfId="54" applyNumberFormat="1" applyFont="1" applyFill="1" applyBorder="1">
      <alignment/>
      <protection/>
    </xf>
    <xf numFmtId="166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5" xfId="54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54" applyFont="1" applyBorder="1" applyAlignment="1">
      <alignment horizontal="left"/>
      <protection/>
    </xf>
    <xf numFmtId="0" fontId="15" fillId="0" borderId="26" xfId="54" applyFont="1" applyBorder="1" applyAlignment="1">
      <alignment horizontal="center" vertical="center" wrapText="1"/>
      <protection/>
    </xf>
    <xf numFmtId="0" fontId="15" fillId="0" borderId="27" xfId="54" applyFont="1" applyBorder="1" applyAlignment="1">
      <alignment horizontal="center" vertical="center" wrapText="1"/>
      <protection/>
    </xf>
    <xf numFmtId="0" fontId="15" fillId="0" borderId="27" xfId="54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/>
      <protection/>
    </xf>
    <xf numFmtId="0" fontId="15" fillId="35" borderId="10" xfId="54" applyFont="1" applyFill="1" applyBorder="1" applyAlignment="1">
      <alignment horizontal="center"/>
      <protection/>
    </xf>
    <xf numFmtId="0" fontId="15" fillId="0" borderId="28" xfId="54" applyFont="1" applyFill="1" applyBorder="1">
      <alignment/>
      <protection/>
    </xf>
    <xf numFmtId="166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2" fontId="15" fillId="0" borderId="10" xfId="54" applyNumberFormat="1" applyFont="1" applyFill="1" applyBorder="1" applyAlignment="1">
      <alignment horizontal="right"/>
      <protection/>
    </xf>
    <xf numFmtId="2" fontId="14" fillId="35" borderId="10" xfId="0" applyNumberFormat="1" applyFont="1" applyFill="1" applyBorder="1" applyAlignment="1">
      <alignment/>
    </xf>
    <xf numFmtId="0" fontId="15" fillId="0" borderId="10" xfId="54" applyFont="1" applyFill="1" applyBorder="1">
      <alignment/>
      <protection/>
    </xf>
    <xf numFmtId="166" fontId="15" fillId="0" borderId="10" xfId="54" applyNumberFormat="1" applyFont="1" applyFill="1" applyBorder="1">
      <alignment/>
      <protection/>
    </xf>
    <xf numFmtId="2" fontId="15" fillId="0" borderId="10" xfId="54" applyNumberFormat="1" applyFont="1" applyFill="1" applyBorder="1">
      <alignment/>
      <protection/>
    </xf>
    <xf numFmtId="2" fontId="14" fillId="0" borderId="10" xfId="0" applyNumberFormat="1" applyFont="1" applyBorder="1" applyAlignment="1">
      <alignment/>
    </xf>
    <xf numFmtId="0" fontId="15" fillId="0" borderId="28" xfId="54" applyFont="1" applyBorder="1">
      <alignment/>
      <protection/>
    </xf>
    <xf numFmtId="0" fontId="15" fillId="0" borderId="10" xfId="54" applyFont="1" applyBorder="1">
      <alignment/>
      <protection/>
    </xf>
    <xf numFmtId="2" fontId="15" fillId="0" borderId="10" xfId="54" applyNumberFormat="1" applyFont="1" applyBorder="1">
      <alignment/>
      <protection/>
    </xf>
    <xf numFmtId="166" fontId="15" fillId="0" borderId="10" xfId="54" applyNumberFormat="1" applyFont="1" applyBorder="1">
      <alignment/>
      <protection/>
    </xf>
    <xf numFmtId="0" fontId="14" fillId="0" borderId="10" xfId="0" applyFont="1" applyBorder="1" applyAlignment="1">
      <alignment/>
    </xf>
    <xf numFmtId="0" fontId="15" fillId="0" borderId="28" xfId="54" applyFont="1" applyFill="1" applyBorder="1" applyAlignment="1">
      <alignment horizontal="left"/>
      <protection/>
    </xf>
    <xf numFmtId="166" fontId="15" fillId="0" borderId="10" xfId="54" applyNumberFormat="1" applyFont="1" applyFill="1" applyBorder="1" applyAlignment="1">
      <alignment horizontal="right"/>
      <protection/>
    </xf>
    <xf numFmtId="0" fontId="15" fillId="0" borderId="28" xfId="54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/>
    </xf>
    <xf numFmtId="166" fontId="14" fillId="0" borderId="10" xfId="0" applyNumberFormat="1" applyFont="1" applyBorder="1" applyAlignment="1">
      <alignment/>
    </xf>
    <xf numFmtId="166" fontId="14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0" borderId="29" xfId="54" applyFont="1" applyFill="1" applyBorder="1">
      <alignment/>
      <protection/>
    </xf>
    <xf numFmtId="166" fontId="15" fillId="0" borderId="30" xfId="54" applyNumberFormat="1" applyFont="1" applyFill="1" applyBorder="1">
      <alignment/>
      <protection/>
    </xf>
    <xf numFmtId="0" fontId="15" fillId="0" borderId="30" xfId="54" applyFont="1" applyFill="1" applyBorder="1">
      <alignment/>
      <protection/>
    </xf>
    <xf numFmtId="2" fontId="15" fillId="35" borderId="10" xfId="54" applyNumberFormat="1" applyFont="1" applyFill="1" applyBorder="1" applyAlignment="1">
      <alignment horizontal="center"/>
      <protection/>
    </xf>
    <xf numFmtId="2" fontId="15" fillId="0" borderId="30" xfId="54" applyNumberFormat="1" applyFont="1" applyFill="1" applyBorder="1">
      <alignment/>
      <protection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58" fillId="36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79" fillId="0" borderId="0" xfId="0" applyFont="1" applyAlignment="1">
      <alignment horizontal="right" vertical="center" wrapText="1"/>
    </xf>
    <xf numFmtId="0" fontId="80" fillId="0" borderId="0" xfId="0" applyFont="1" applyAlignment="1">
      <alignment horizontal="center" vertical="center" wrapText="1"/>
    </xf>
    <xf numFmtId="0" fontId="1" fillId="33" borderId="29" xfId="54" applyFont="1" applyFill="1" applyBorder="1" applyAlignment="1">
      <alignment horizontal="center"/>
      <protection/>
    </xf>
    <xf numFmtId="0" fontId="1" fillId="33" borderId="30" xfId="54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1" fillId="34" borderId="29" xfId="54" applyFont="1" applyFill="1" applyBorder="1" applyAlignment="1">
      <alignment horizontal="center"/>
      <protection/>
    </xf>
    <xf numFmtId="0" fontId="1" fillId="34" borderId="30" xfId="54" applyFont="1" applyFill="1" applyBorder="1" applyAlignment="1">
      <alignment horizontal="center"/>
      <protection/>
    </xf>
    <xf numFmtId="0" fontId="81" fillId="0" borderId="0" xfId="0" applyFont="1" applyAlignment="1">
      <alignment horizontal="right" vertical="center" wrapText="1"/>
    </xf>
    <xf numFmtId="0" fontId="82" fillId="0" borderId="0" xfId="0" applyFont="1" applyAlignment="1">
      <alignment horizontal="center" vertical="center" wrapText="1"/>
    </xf>
    <xf numFmtId="0" fontId="1" fillId="34" borderId="10" xfId="54" applyFont="1" applyFill="1" applyBorder="1" applyAlignment="1">
      <alignment horizontal="center"/>
      <protection/>
    </xf>
    <xf numFmtId="0" fontId="1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0" fontId="1" fillId="34" borderId="31" xfId="54" applyFont="1" applyFill="1" applyBorder="1" applyAlignment="1">
      <alignment horizontal="center"/>
      <protection/>
    </xf>
    <xf numFmtId="0" fontId="1" fillId="34" borderId="20" xfId="54" applyFont="1" applyFill="1" applyBorder="1" applyAlignment="1">
      <alignment horizontal="center"/>
      <protection/>
    </xf>
    <xf numFmtId="0" fontId="58" fillId="36" borderId="29" xfId="0" applyFont="1" applyFill="1" applyBorder="1" applyAlignment="1">
      <alignment horizontal="left" vertical="center" wrapText="1"/>
    </xf>
    <xf numFmtId="0" fontId="58" fillId="36" borderId="32" xfId="0" applyFont="1" applyFill="1" applyBorder="1" applyAlignment="1">
      <alignment horizontal="left" vertical="center" wrapText="1"/>
    </xf>
    <xf numFmtId="0" fontId="1" fillId="0" borderId="10" xfId="54" applyFont="1" applyBorder="1" applyAlignment="1">
      <alignment horizontal="center"/>
      <protection/>
    </xf>
    <xf numFmtId="0" fontId="59" fillId="36" borderId="0" xfId="0" applyFont="1" applyFill="1" applyBorder="1" applyAlignment="1">
      <alignment horizontal="center"/>
    </xf>
    <xf numFmtId="0" fontId="59" fillId="36" borderId="33" xfId="0" applyFont="1" applyFill="1" applyBorder="1" applyAlignment="1">
      <alignment horizontal="center"/>
    </xf>
    <xf numFmtId="0" fontId="1" fillId="34" borderId="23" xfId="54" applyFont="1" applyFill="1" applyBorder="1" applyAlignment="1">
      <alignment horizontal="center"/>
      <protection/>
    </xf>
    <xf numFmtId="0" fontId="8" fillId="0" borderId="0" xfId="54" applyFont="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5" fillId="0" borderId="34" xfId="54" applyFont="1" applyBorder="1" applyAlignment="1">
      <alignment horizontal="center"/>
      <protection/>
    </xf>
    <xf numFmtId="1" fontId="7" fillId="0" borderId="35" xfId="0" applyNumberFormat="1" applyFont="1" applyBorder="1" applyAlignment="1">
      <alignment horizontal="center"/>
    </xf>
    <xf numFmtId="0" fontId="1" fillId="0" borderId="0" xfId="54" applyFont="1" applyBorder="1" applyAlignment="1">
      <alignment horizontal="left"/>
      <protection/>
    </xf>
    <xf numFmtId="0" fontId="1" fillId="0" borderId="0" xfId="54" applyFont="1" applyFill="1" applyBorder="1" applyAlignment="1">
      <alignment horizontal="center"/>
      <protection/>
    </xf>
    <xf numFmtId="0" fontId="83" fillId="0" borderId="0" xfId="0" applyFont="1" applyAlignment="1">
      <alignment horizontal="right" vertical="center" wrapText="1"/>
    </xf>
    <xf numFmtId="0" fontId="15" fillId="37" borderId="28" xfId="54" applyFont="1" applyFill="1" applyBorder="1" applyAlignment="1">
      <alignment horizontal="center"/>
      <protection/>
    </xf>
    <xf numFmtId="0" fontId="15" fillId="37" borderId="10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0" fontId="14" fillId="37" borderId="29" xfId="0" applyFont="1" applyFill="1" applyBorder="1" applyAlignment="1">
      <alignment horizontal="center"/>
    </xf>
    <xf numFmtId="0" fontId="14" fillId="37" borderId="30" xfId="0" applyFont="1" applyFill="1" applyBorder="1" applyAlignment="1">
      <alignment horizontal="center"/>
    </xf>
    <xf numFmtId="0" fontId="15" fillId="0" borderId="29" xfId="54" applyFont="1" applyFill="1" applyBorder="1" applyAlignment="1">
      <alignment horizontal="left"/>
      <protection/>
    </xf>
    <xf numFmtId="0" fontId="15" fillId="0" borderId="30" xfId="54" applyFont="1" applyFill="1" applyBorder="1" applyAlignment="1">
      <alignment horizontal="left"/>
      <protection/>
    </xf>
    <xf numFmtId="0" fontId="15" fillId="0" borderId="32" xfId="54" applyFont="1" applyFill="1" applyBorder="1" applyAlignment="1">
      <alignment horizontal="left"/>
      <protection/>
    </xf>
    <xf numFmtId="0" fontId="15" fillId="0" borderId="0" xfId="54" applyFont="1" applyBorder="1" applyAlignment="1">
      <alignment horizontal="left"/>
      <protection/>
    </xf>
    <xf numFmtId="0" fontId="15" fillId="33" borderId="28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озничный ИЮЛ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kz66.ru/" TargetMode="External" /><Relationship Id="rId4" Type="http://schemas.openxmlformats.org/officeDocument/2006/relationships/hyperlink" Target="http://www.rkz66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kz66.ru/" TargetMode="External" /><Relationship Id="rId4" Type="http://schemas.openxmlformats.org/officeDocument/2006/relationships/hyperlink" Target="http://www.rkz66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kz66.ru/" TargetMode="External" /><Relationship Id="rId4" Type="http://schemas.openxmlformats.org/officeDocument/2006/relationships/hyperlink" Target="http://www.rkz66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257175</xdr:rowOff>
    </xdr:from>
    <xdr:to>
      <xdr:col>7</xdr:col>
      <xdr:colOff>809625</xdr:colOff>
      <xdr:row>7</xdr:row>
      <xdr:rowOff>266700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1381125"/>
          <a:ext cx="5924550" cy="952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1</xdr:row>
      <xdr:rowOff>19050</xdr:rowOff>
    </xdr:from>
    <xdr:ext cx="28575" cy="0"/>
    <xdr:sp>
      <xdr:nvSpPr>
        <xdr:cNvPr id="2" name="Text Box 3"/>
        <xdr:cNvSpPr txBox="1">
          <a:spLocks noChangeArrowheads="1"/>
        </xdr:cNvSpPr>
      </xdr:nvSpPr>
      <xdr:spPr>
        <a:xfrm>
          <a:off x="1476375" y="180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19050</xdr:rowOff>
    </xdr:from>
    <xdr:to>
      <xdr:col>1</xdr:col>
      <xdr:colOff>0</xdr:colOff>
      <xdr:row>1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19050</xdr:rowOff>
    </xdr:from>
    <xdr:to>
      <xdr:col>2</xdr:col>
      <xdr:colOff>0</xdr:colOff>
      <xdr:row>6</xdr:row>
      <xdr:rowOff>180975</xdr:rowOff>
    </xdr:to>
    <xdr:pic>
      <xdr:nvPicPr>
        <xdr:cNvPr id="4" name="Рисунок 5" descr="logo-rk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80975"/>
          <a:ext cx="1419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190500</xdr:rowOff>
    </xdr:from>
    <xdr:to>
      <xdr:col>8</xdr:col>
      <xdr:colOff>0</xdr:colOff>
      <xdr:row>7</xdr:row>
      <xdr:rowOff>200025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1371600"/>
          <a:ext cx="6534150" cy="952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1</xdr:row>
      <xdr:rowOff>180975</xdr:rowOff>
    </xdr:from>
    <xdr:ext cx="28575" cy="0"/>
    <xdr:sp>
      <xdr:nvSpPr>
        <xdr:cNvPr id="2" name="Text Box 3"/>
        <xdr:cNvSpPr txBox="1">
          <a:spLocks noChangeArrowheads="1"/>
        </xdr:cNvSpPr>
      </xdr:nvSpPr>
      <xdr:spPr>
        <a:xfrm>
          <a:off x="1743075" y="200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152400</xdr:rowOff>
    </xdr:from>
    <xdr:to>
      <xdr:col>1</xdr:col>
      <xdr:colOff>0</xdr:colOff>
      <xdr:row>1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76200</xdr:rowOff>
    </xdr:from>
    <xdr:to>
      <xdr:col>1</xdr:col>
      <xdr:colOff>657225</xdr:colOff>
      <xdr:row>6</xdr:row>
      <xdr:rowOff>133350</xdr:rowOff>
    </xdr:to>
    <xdr:pic>
      <xdr:nvPicPr>
        <xdr:cNvPr id="4" name="Рисунок 5" descr="logo-rk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8</xdr:col>
      <xdr:colOff>0</xdr:colOff>
      <xdr:row>6</xdr:row>
      <xdr:rowOff>219075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2057400"/>
          <a:ext cx="10829925" cy="2857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0</xdr:row>
      <xdr:rowOff>161925</xdr:rowOff>
    </xdr:from>
    <xdr:ext cx="28575" cy="0"/>
    <xdr:sp>
      <xdr:nvSpPr>
        <xdr:cNvPr id="2" name="Text Box 3"/>
        <xdr:cNvSpPr txBox="1">
          <a:spLocks noChangeArrowheads="1"/>
        </xdr:cNvSpPr>
      </xdr:nvSpPr>
      <xdr:spPr>
        <a:xfrm>
          <a:off x="3019425" y="1619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152400</xdr:rowOff>
    </xdr:from>
    <xdr:to>
      <xdr:col>1</xdr:col>
      <xdr:colOff>0</xdr:colOff>
      <xdr:row>0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657225</xdr:colOff>
      <xdr:row>5</xdr:row>
      <xdr:rowOff>133350</xdr:rowOff>
    </xdr:to>
    <xdr:pic>
      <xdr:nvPicPr>
        <xdr:cNvPr id="4" name="Рисунок 5" descr="logo-rk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24193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98"/>
  <sheetViews>
    <sheetView showGridLines="0" zoomScale="80" zoomScaleNormal="80" zoomScaleSheetLayoutView="80" zoomScalePageLayoutView="0" workbookViewId="0" topLeftCell="A106">
      <selection activeCell="G105" sqref="G105"/>
    </sheetView>
  </sheetViews>
  <sheetFormatPr defaultColWidth="9.00390625" defaultRowHeight="12.75"/>
  <cols>
    <col min="1" max="1" width="11.625" style="0" customWidth="1"/>
    <col min="2" max="2" width="7.375" style="0" customWidth="1"/>
    <col min="3" max="3" width="8.375" style="0" customWidth="1"/>
    <col min="4" max="4" width="10.75390625" style="0" customWidth="1"/>
    <col min="5" max="5" width="13.00390625" style="0" customWidth="1"/>
    <col min="6" max="6" width="8.25390625" style="0" customWidth="1"/>
    <col min="7" max="7" width="7.75390625" style="0" customWidth="1"/>
    <col min="8" max="8" width="10.875" style="0" customWidth="1"/>
  </cols>
  <sheetData>
    <row r="1" spans="1:8" ht="12.75" customHeight="1">
      <c r="A1" s="118"/>
      <c r="B1" s="118"/>
      <c r="C1" s="118"/>
      <c r="D1" s="118"/>
      <c r="E1" s="118"/>
      <c r="F1" s="118"/>
      <c r="G1" s="118"/>
      <c r="H1" s="118"/>
    </row>
    <row r="2" spans="1:8" ht="1.5" customHeight="1">
      <c r="A2" s="119" t="s">
        <v>278</v>
      </c>
      <c r="B2" s="119"/>
      <c r="C2" s="119"/>
      <c r="D2" s="119"/>
      <c r="E2" s="119"/>
      <c r="F2" s="119"/>
      <c r="G2" s="119"/>
      <c r="H2" s="119"/>
    </row>
    <row r="3" spans="1:8" ht="15.75" customHeight="1">
      <c r="A3" s="119"/>
      <c r="B3" s="119"/>
      <c r="C3" s="119"/>
      <c r="D3" s="119"/>
      <c r="E3" s="119"/>
      <c r="F3" s="119"/>
      <c r="G3" s="119"/>
      <c r="H3" s="119"/>
    </row>
    <row r="4" spans="1:8" ht="15.75" customHeight="1">
      <c r="A4" s="119"/>
      <c r="B4" s="119"/>
      <c r="C4" s="119"/>
      <c r="D4" s="119"/>
      <c r="E4" s="119"/>
      <c r="F4" s="119"/>
      <c r="G4" s="119"/>
      <c r="H4" s="119"/>
    </row>
    <row r="5" spans="1:8" ht="12.75" customHeight="1">
      <c r="A5" s="119"/>
      <c r="B5" s="119"/>
      <c r="C5" s="119"/>
      <c r="D5" s="119"/>
      <c r="E5" s="119"/>
      <c r="F5" s="119"/>
      <c r="G5" s="119"/>
      <c r="H5" s="119"/>
    </row>
    <row r="6" spans="1:8" s="1" customFormat="1" ht="15" customHeight="1">
      <c r="A6" s="119"/>
      <c r="B6" s="119"/>
      <c r="C6" s="119"/>
      <c r="D6" s="119"/>
      <c r="E6" s="119"/>
      <c r="F6" s="119"/>
      <c r="G6" s="119"/>
      <c r="H6" s="119"/>
    </row>
    <row r="7" spans="1:8" s="1" customFormat="1" ht="15" customHeight="1">
      <c r="A7" s="119"/>
      <c r="B7" s="119"/>
      <c r="C7" s="119"/>
      <c r="D7" s="119"/>
      <c r="E7" s="119"/>
      <c r="F7" s="119"/>
      <c r="G7" s="119"/>
      <c r="H7" s="119"/>
    </row>
    <row r="8" spans="1:8" ht="30" customHeight="1">
      <c r="A8" s="119"/>
      <c r="B8" s="119"/>
      <c r="C8" s="119"/>
      <c r="D8" s="119"/>
      <c r="E8" s="119"/>
      <c r="F8" s="119"/>
      <c r="G8" s="119"/>
      <c r="H8" s="119"/>
    </row>
    <row r="9" spans="1:8" ht="20.25" customHeight="1">
      <c r="A9" s="120" t="s">
        <v>274</v>
      </c>
      <c r="B9" s="120"/>
      <c r="C9" s="120"/>
      <c r="D9" s="120"/>
      <c r="E9" s="120"/>
      <c r="F9" s="120"/>
      <c r="G9" s="120"/>
      <c r="H9" s="120"/>
    </row>
    <row r="10" spans="1:8" ht="42" customHeight="1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0</v>
      </c>
      <c r="F10" s="36" t="s">
        <v>1</v>
      </c>
      <c r="G10" s="36" t="s">
        <v>2</v>
      </c>
      <c r="H10" s="36" t="s">
        <v>3</v>
      </c>
    </row>
    <row r="11" spans="1:8" ht="12.75">
      <c r="A11" s="121" t="s">
        <v>138</v>
      </c>
      <c r="B11" s="122"/>
      <c r="C11" s="122"/>
      <c r="D11" s="37"/>
      <c r="E11" s="121" t="s">
        <v>138</v>
      </c>
      <c r="F11" s="122"/>
      <c r="G11" s="122"/>
      <c r="H11" s="38"/>
    </row>
    <row r="12" spans="1:8" ht="15" customHeight="1">
      <c r="A12" s="11" t="s">
        <v>48</v>
      </c>
      <c r="B12" s="6">
        <v>1.6702839999999999</v>
      </c>
      <c r="C12" s="7">
        <f>B12*2.5*0.6</f>
        <v>2.5054259999999995</v>
      </c>
      <c r="D12" s="34" t="s">
        <v>267</v>
      </c>
      <c r="E12" s="10" t="s">
        <v>19</v>
      </c>
      <c r="F12" s="2">
        <v>1.5668839999999966</v>
      </c>
      <c r="G12" s="7">
        <f aca="true" t="shared" si="0" ref="G12:G20">F12*2.5*0.6</f>
        <v>2.3503259999999946</v>
      </c>
      <c r="H12" s="34" t="s">
        <v>267</v>
      </c>
    </row>
    <row r="13" spans="1:8" ht="15" customHeight="1">
      <c r="A13" s="11" t="s">
        <v>93</v>
      </c>
      <c r="B13" s="6">
        <v>1.389564</v>
      </c>
      <c r="C13" s="7">
        <f>B13*2.5*0.6</f>
        <v>2.084346</v>
      </c>
      <c r="D13" s="34" t="s">
        <v>267</v>
      </c>
      <c r="E13" s="11" t="s">
        <v>64</v>
      </c>
      <c r="F13" s="6">
        <v>1.2514040000000026</v>
      </c>
      <c r="G13" s="7">
        <f t="shared" si="0"/>
        <v>1.877106000000004</v>
      </c>
      <c r="H13" s="34" t="s">
        <v>267</v>
      </c>
    </row>
    <row r="14" spans="1:8" ht="15" customHeight="1">
      <c r="A14" s="10" t="s">
        <v>4</v>
      </c>
      <c r="B14" s="2">
        <v>2.058584</v>
      </c>
      <c r="C14" s="7">
        <f>B14*2.5*0.6</f>
        <v>3.087876</v>
      </c>
      <c r="D14" s="34" t="s">
        <v>267</v>
      </c>
      <c r="E14" s="10" t="s">
        <v>109</v>
      </c>
      <c r="F14" s="6">
        <v>1.0410840000000021</v>
      </c>
      <c r="G14" s="7">
        <f t="shared" si="0"/>
        <v>1.5616260000000033</v>
      </c>
      <c r="H14" s="34" t="s">
        <v>267</v>
      </c>
    </row>
    <row r="15" spans="1:8" ht="15" customHeight="1">
      <c r="A15" s="11" t="s">
        <v>49</v>
      </c>
      <c r="B15" s="6">
        <v>1.644104</v>
      </c>
      <c r="C15" s="7">
        <f>B15*2.5*0.6</f>
        <v>2.4661560000000002</v>
      </c>
      <c r="D15" s="34" t="s">
        <v>267</v>
      </c>
      <c r="E15" s="10" t="s">
        <v>20</v>
      </c>
      <c r="F15" s="2">
        <v>1.5341039999999968</v>
      </c>
      <c r="G15" s="7">
        <f t="shared" si="0"/>
        <v>2.301155999999995</v>
      </c>
      <c r="H15" s="34" t="s">
        <v>267</v>
      </c>
    </row>
    <row r="16" spans="1:8" ht="15" customHeight="1">
      <c r="A16" s="11" t="s">
        <v>94</v>
      </c>
      <c r="B16" s="6">
        <v>1.367784</v>
      </c>
      <c r="C16" s="7">
        <f>B16*2.5*0.6</f>
        <v>2.051676</v>
      </c>
      <c r="D16" s="34" t="s">
        <v>267</v>
      </c>
      <c r="E16" s="11" t="s">
        <v>65</v>
      </c>
      <c r="F16" s="6">
        <v>1.2252240000000025</v>
      </c>
      <c r="G16" s="7">
        <f t="shared" si="0"/>
        <v>1.8378360000000038</v>
      </c>
      <c r="H16" s="34" t="s">
        <v>267</v>
      </c>
    </row>
    <row r="17" spans="1:8" ht="15" customHeight="1">
      <c r="A17" s="10" t="s">
        <v>5</v>
      </c>
      <c r="B17" s="2">
        <v>2.025804</v>
      </c>
      <c r="C17" s="7">
        <f aca="true" t="shared" si="1" ref="C17:C43">B17*2.5*0.6</f>
        <v>3.038706</v>
      </c>
      <c r="D17" s="34" t="s">
        <v>267</v>
      </c>
      <c r="E17" s="11" t="s">
        <v>110</v>
      </c>
      <c r="F17" s="6">
        <v>1.0193040000000022</v>
      </c>
      <c r="G17" s="7">
        <f t="shared" si="0"/>
        <v>1.528956000000003</v>
      </c>
      <c r="H17" s="34" t="s">
        <v>267</v>
      </c>
    </row>
    <row r="18" spans="1:8" ht="15" customHeight="1">
      <c r="A18" s="11" t="s">
        <v>50</v>
      </c>
      <c r="B18" s="6">
        <v>1.617924</v>
      </c>
      <c r="C18" s="7">
        <f t="shared" si="1"/>
        <v>2.426886</v>
      </c>
      <c r="D18" s="34" t="s">
        <v>267</v>
      </c>
      <c r="E18" s="10" t="s">
        <v>21</v>
      </c>
      <c r="F18" s="2">
        <v>1.5013239999999968</v>
      </c>
      <c r="G18" s="7">
        <f t="shared" si="0"/>
        <v>2.251985999999995</v>
      </c>
      <c r="H18" s="34" t="s">
        <v>267</v>
      </c>
    </row>
    <row r="19" spans="1:8" ht="15" customHeight="1">
      <c r="A19" s="11" t="s">
        <v>95</v>
      </c>
      <c r="B19" s="6">
        <v>1.346004</v>
      </c>
      <c r="C19" s="7">
        <f t="shared" si="1"/>
        <v>2.0190059999999996</v>
      </c>
      <c r="D19" s="34" t="s">
        <v>267</v>
      </c>
      <c r="E19" s="11" t="s">
        <v>66</v>
      </c>
      <c r="F19" s="6">
        <v>1.1990440000000024</v>
      </c>
      <c r="G19" s="7">
        <f t="shared" si="0"/>
        <v>1.7985660000000037</v>
      </c>
      <c r="H19" s="34" t="s">
        <v>267</v>
      </c>
    </row>
    <row r="20" spans="1:8" ht="15" customHeight="1">
      <c r="A20" s="10" t="s">
        <v>6</v>
      </c>
      <c r="B20" s="2">
        <v>1.9930240000000001</v>
      </c>
      <c r="C20" s="7">
        <f t="shared" si="1"/>
        <v>2.989536</v>
      </c>
      <c r="D20" s="34" t="s">
        <v>267</v>
      </c>
      <c r="E20" s="11" t="s">
        <v>111</v>
      </c>
      <c r="F20" s="6">
        <v>0.9975240000000022</v>
      </c>
      <c r="G20" s="7">
        <f t="shared" si="0"/>
        <v>1.4962860000000033</v>
      </c>
      <c r="H20" s="34" t="s">
        <v>267</v>
      </c>
    </row>
    <row r="21" spans="1:8" ht="15" customHeight="1">
      <c r="A21" s="11" t="s">
        <v>51</v>
      </c>
      <c r="B21" s="6">
        <v>1.591744</v>
      </c>
      <c r="C21" s="7">
        <f t="shared" si="1"/>
        <v>2.387616</v>
      </c>
      <c r="D21" s="34" t="s">
        <v>267</v>
      </c>
      <c r="E21" s="10" t="s">
        <v>22</v>
      </c>
      <c r="F21" s="2">
        <v>1.4685439999999967</v>
      </c>
      <c r="G21" s="7">
        <f aca="true" t="shared" si="2" ref="G21:G28">F21*2.5*0.6</f>
        <v>2.202815999999995</v>
      </c>
      <c r="H21" s="34" t="s">
        <v>267</v>
      </c>
    </row>
    <row r="22" spans="1:8" ht="15" customHeight="1">
      <c r="A22" s="11" t="s">
        <v>96</v>
      </c>
      <c r="B22" s="6">
        <v>1.3242239999999998</v>
      </c>
      <c r="C22" s="7">
        <f t="shared" si="1"/>
        <v>1.9863359999999997</v>
      </c>
      <c r="D22" s="34" t="s">
        <v>267</v>
      </c>
      <c r="E22" s="11" t="s">
        <v>67</v>
      </c>
      <c r="F22" s="6">
        <v>1.1728640000000026</v>
      </c>
      <c r="G22" s="7">
        <f t="shared" si="2"/>
        <v>1.7592960000000037</v>
      </c>
      <c r="H22" s="34" t="s">
        <v>267</v>
      </c>
    </row>
    <row r="23" spans="1:8" ht="15" customHeight="1">
      <c r="A23" s="10" t="s">
        <v>7</v>
      </c>
      <c r="B23" s="2">
        <v>1.9602440000000003</v>
      </c>
      <c r="C23" s="7">
        <f t="shared" si="1"/>
        <v>2.940366</v>
      </c>
      <c r="D23" s="34" t="s">
        <v>267</v>
      </c>
      <c r="E23" s="11" t="s">
        <v>112</v>
      </c>
      <c r="F23" s="6">
        <v>0.9757440000000022</v>
      </c>
      <c r="G23" s="7">
        <f t="shared" si="2"/>
        <v>1.4636160000000034</v>
      </c>
      <c r="H23" s="34" t="s">
        <v>267</v>
      </c>
    </row>
    <row r="24" spans="1:8" ht="15" customHeight="1">
      <c r="A24" s="11" t="s">
        <v>52</v>
      </c>
      <c r="B24" s="6">
        <v>1.565564</v>
      </c>
      <c r="C24" s="7">
        <f t="shared" si="1"/>
        <v>2.348346</v>
      </c>
      <c r="D24" s="34" t="s">
        <v>267</v>
      </c>
      <c r="E24" s="10" t="s">
        <v>23</v>
      </c>
      <c r="F24" s="2">
        <v>1.4357639999999967</v>
      </c>
      <c r="G24" s="7">
        <f t="shared" si="2"/>
        <v>2.1536459999999953</v>
      </c>
      <c r="H24" s="34" t="s">
        <v>267</v>
      </c>
    </row>
    <row r="25" spans="1:8" ht="15" customHeight="1">
      <c r="A25" s="11" t="s">
        <v>97</v>
      </c>
      <c r="B25" s="6">
        <v>1.3024440000000002</v>
      </c>
      <c r="C25" s="7">
        <f t="shared" si="1"/>
        <v>1.9536660000000001</v>
      </c>
      <c r="D25" s="34" t="s">
        <v>267</v>
      </c>
      <c r="E25" s="11" t="s">
        <v>68</v>
      </c>
      <c r="F25" s="6">
        <v>1.1466840000000025</v>
      </c>
      <c r="G25" s="7">
        <f t="shared" si="2"/>
        <v>1.7200260000000036</v>
      </c>
      <c r="H25" s="34" t="s">
        <v>267</v>
      </c>
    </row>
    <row r="26" spans="1:8" ht="15" customHeight="1">
      <c r="A26" s="10" t="s">
        <v>8</v>
      </c>
      <c r="B26" s="2">
        <v>1.927464</v>
      </c>
      <c r="C26" s="7">
        <f t="shared" si="1"/>
        <v>2.8911960000000003</v>
      </c>
      <c r="D26" s="34" t="s">
        <v>267</v>
      </c>
      <c r="E26" s="11" t="s">
        <v>113</v>
      </c>
      <c r="F26" s="6">
        <v>0.9539640000000021</v>
      </c>
      <c r="G26" s="7">
        <f t="shared" si="2"/>
        <v>1.4309460000000032</v>
      </c>
      <c r="H26" s="34" t="s">
        <v>267</v>
      </c>
    </row>
    <row r="27" spans="1:8" ht="15" customHeight="1">
      <c r="A27" s="11" t="s">
        <v>53</v>
      </c>
      <c r="B27" s="6">
        <v>1.5393839999999999</v>
      </c>
      <c r="C27" s="7">
        <f t="shared" si="1"/>
        <v>2.3090759999999997</v>
      </c>
      <c r="D27" s="34" t="s">
        <v>267</v>
      </c>
      <c r="E27" s="10" t="s">
        <v>24</v>
      </c>
      <c r="F27" s="2">
        <v>1.4029839999999965</v>
      </c>
      <c r="G27" s="7">
        <f t="shared" si="2"/>
        <v>2.1044759999999947</v>
      </c>
      <c r="H27" s="34" t="s">
        <v>267</v>
      </c>
    </row>
    <row r="28" spans="1:8" ht="15" customHeight="1">
      <c r="A28" s="11" t="s">
        <v>98</v>
      </c>
      <c r="B28" s="6">
        <v>1.280664</v>
      </c>
      <c r="C28" s="7">
        <f t="shared" si="1"/>
        <v>1.920996</v>
      </c>
      <c r="D28" s="34" t="s">
        <v>267</v>
      </c>
      <c r="E28" s="11" t="s">
        <v>69</v>
      </c>
      <c r="F28" s="6">
        <v>1.1205040000000026</v>
      </c>
      <c r="G28" s="7">
        <f t="shared" si="2"/>
        <v>1.6807560000000037</v>
      </c>
      <c r="H28" s="34" t="s">
        <v>267</v>
      </c>
    </row>
    <row r="29" spans="1:8" ht="15" customHeight="1">
      <c r="A29" s="10" t="s">
        <v>9</v>
      </c>
      <c r="B29" s="2">
        <v>1.894684</v>
      </c>
      <c r="C29" s="7">
        <f t="shared" si="1"/>
        <v>2.842026</v>
      </c>
      <c r="D29" s="34" t="s">
        <v>267</v>
      </c>
      <c r="E29" s="11" t="s">
        <v>114</v>
      </c>
      <c r="F29" s="6">
        <v>0.9321840000000022</v>
      </c>
      <c r="G29" s="7">
        <f>F29*0.6*2.5</f>
        <v>1.3982760000000032</v>
      </c>
      <c r="H29" s="34" t="s">
        <v>267</v>
      </c>
    </row>
    <row r="30" spans="1:8" ht="15" customHeight="1">
      <c r="A30" s="11" t="s">
        <v>54</v>
      </c>
      <c r="B30" s="6">
        <v>1.513204</v>
      </c>
      <c r="C30" s="7">
        <f t="shared" si="1"/>
        <v>2.269806</v>
      </c>
      <c r="D30" s="34" t="s">
        <v>267</v>
      </c>
      <c r="E30" s="10" t="s">
        <v>25</v>
      </c>
      <c r="F30" s="2">
        <v>1.3702039999999966</v>
      </c>
      <c r="G30" s="7">
        <f aca="true" t="shared" si="3" ref="G30:G58">F30*2.5*0.6</f>
        <v>2.055305999999995</v>
      </c>
      <c r="H30" s="34" t="s">
        <v>267</v>
      </c>
    </row>
    <row r="31" spans="1:8" ht="15" customHeight="1">
      <c r="A31" s="11" t="s">
        <v>99</v>
      </c>
      <c r="B31" s="6">
        <v>1.258884</v>
      </c>
      <c r="C31" s="7">
        <f t="shared" si="1"/>
        <v>1.8883259999999997</v>
      </c>
      <c r="D31" s="34" t="s">
        <v>267</v>
      </c>
      <c r="E31" s="11" t="s">
        <v>70</v>
      </c>
      <c r="F31" s="6">
        <v>1.0943240000000027</v>
      </c>
      <c r="G31" s="7">
        <f t="shared" si="3"/>
        <v>1.6414860000000042</v>
      </c>
      <c r="H31" s="34" t="s">
        <v>267</v>
      </c>
    </row>
    <row r="32" spans="1:8" ht="15" customHeight="1">
      <c r="A32" s="10" t="s">
        <v>10</v>
      </c>
      <c r="B32" s="2">
        <v>1.8619039999999998</v>
      </c>
      <c r="C32" s="7">
        <f t="shared" si="1"/>
        <v>2.7928559999999996</v>
      </c>
      <c r="D32" s="34" t="s">
        <v>267</v>
      </c>
      <c r="E32" s="11" t="s">
        <v>115</v>
      </c>
      <c r="F32" s="6">
        <v>0.9104040000000022</v>
      </c>
      <c r="G32" s="7">
        <f t="shared" si="3"/>
        <v>1.3656060000000034</v>
      </c>
      <c r="H32" s="34" t="s">
        <v>267</v>
      </c>
    </row>
    <row r="33" spans="1:8" ht="15" customHeight="1">
      <c r="A33" s="11" t="s">
        <v>55</v>
      </c>
      <c r="B33" s="6">
        <v>1.4870239999999997</v>
      </c>
      <c r="C33" s="7">
        <f t="shared" si="1"/>
        <v>2.2305359999999994</v>
      </c>
      <c r="D33" s="34" t="s">
        <v>267</v>
      </c>
      <c r="E33" s="10" t="s">
        <v>26</v>
      </c>
      <c r="F33" s="2">
        <v>1.3374239999999968</v>
      </c>
      <c r="G33" s="7">
        <f t="shared" si="3"/>
        <v>2.0061359999999953</v>
      </c>
      <c r="H33" s="34" t="s">
        <v>267</v>
      </c>
    </row>
    <row r="34" spans="1:8" ht="15" customHeight="1">
      <c r="A34" s="11" t="s">
        <v>100</v>
      </c>
      <c r="B34" s="6">
        <v>1.237104</v>
      </c>
      <c r="C34" s="7">
        <f t="shared" si="1"/>
        <v>1.855656</v>
      </c>
      <c r="D34" s="34" t="s">
        <v>267</v>
      </c>
      <c r="E34" s="11" t="s">
        <v>71</v>
      </c>
      <c r="F34" s="6">
        <v>1.0681440000000026</v>
      </c>
      <c r="G34" s="7">
        <f t="shared" si="3"/>
        <v>1.602216000000004</v>
      </c>
      <c r="H34" s="34" t="s">
        <v>267</v>
      </c>
    </row>
    <row r="35" spans="1:8" ht="15" customHeight="1">
      <c r="A35" s="10" t="s">
        <v>11</v>
      </c>
      <c r="B35" s="2">
        <v>1.829124</v>
      </c>
      <c r="C35" s="7">
        <f t="shared" si="1"/>
        <v>2.743686</v>
      </c>
      <c r="D35" s="34" t="s">
        <v>267</v>
      </c>
      <c r="E35" s="11" t="s">
        <v>116</v>
      </c>
      <c r="F35" s="6">
        <v>0.8886240000000022</v>
      </c>
      <c r="G35" s="7">
        <f t="shared" si="3"/>
        <v>1.3329360000000032</v>
      </c>
      <c r="H35" s="34" t="s">
        <v>267</v>
      </c>
    </row>
    <row r="36" spans="1:8" ht="15" customHeight="1">
      <c r="A36" s="11" t="s">
        <v>56</v>
      </c>
      <c r="B36" s="6">
        <v>1.460844</v>
      </c>
      <c r="C36" s="7">
        <f t="shared" si="1"/>
        <v>2.1912659999999997</v>
      </c>
      <c r="D36" s="34" t="s">
        <v>267</v>
      </c>
      <c r="E36" s="10" t="s">
        <v>27</v>
      </c>
      <c r="F36" s="2">
        <v>1.3046439999999968</v>
      </c>
      <c r="G36" s="7">
        <f t="shared" si="3"/>
        <v>1.956965999999995</v>
      </c>
      <c r="H36" s="34" t="s">
        <v>267</v>
      </c>
    </row>
    <row r="37" spans="1:8" ht="15" customHeight="1">
      <c r="A37" s="11" t="s">
        <v>101</v>
      </c>
      <c r="B37" s="6">
        <v>1.215324</v>
      </c>
      <c r="C37" s="7">
        <f t="shared" si="1"/>
        <v>1.822986</v>
      </c>
      <c r="D37" s="34" t="s">
        <v>267</v>
      </c>
      <c r="E37" s="11" t="s">
        <v>72</v>
      </c>
      <c r="F37" s="6">
        <v>1.0419640000000026</v>
      </c>
      <c r="G37" s="7">
        <f t="shared" si="3"/>
        <v>1.562946000000004</v>
      </c>
      <c r="H37" s="34" t="s">
        <v>267</v>
      </c>
    </row>
    <row r="38" spans="1:8" ht="15" customHeight="1">
      <c r="A38" s="10" t="s">
        <v>12</v>
      </c>
      <c r="B38" s="2">
        <v>1.7963440000000002</v>
      </c>
      <c r="C38" s="7">
        <f t="shared" si="1"/>
        <v>2.694516</v>
      </c>
      <c r="D38" s="34" t="s">
        <v>267</v>
      </c>
      <c r="E38" s="11" t="s">
        <v>117</v>
      </c>
      <c r="F38" s="6">
        <v>0.8668440000000023</v>
      </c>
      <c r="G38" s="7">
        <f t="shared" si="3"/>
        <v>1.3002660000000035</v>
      </c>
      <c r="H38" s="34" t="s">
        <v>267</v>
      </c>
    </row>
    <row r="39" spans="1:8" ht="15" customHeight="1">
      <c r="A39" s="11" t="s">
        <v>57</v>
      </c>
      <c r="B39" s="6">
        <v>1.4346640000000002</v>
      </c>
      <c r="C39" s="7">
        <f t="shared" si="1"/>
        <v>2.151996</v>
      </c>
      <c r="D39" s="34" t="s">
        <v>267</v>
      </c>
      <c r="E39" s="10" t="s">
        <v>28</v>
      </c>
      <c r="F39" s="2">
        <v>1.2718639999999968</v>
      </c>
      <c r="G39" s="7">
        <f t="shared" si="3"/>
        <v>1.9077959999999952</v>
      </c>
      <c r="H39" s="34" t="s">
        <v>267</v>
      </c>
    </row>
    <row r="40" spans="1:8" ht="15" customHeight="1">
      <c r="A40" s="11" t="s">
        <v>102</v>
      </c>
      <c r="B40" s="6">
        <v>1.1935440000000002</v>
      </c>
      <c r="C40" s="7">
        <f t="shared" si="1"/>
        <v>1.7903160000000002</v>
      </c>
      <c r="D40" s="34" t="s">
        <v>267</v>
      </c>
      <c r="E40" s="11" t="s">
        <v>73</v>
      </c>
      <c r="F40" s="6">
        <v>1.0157840000000027</v>
      </c>
      <c r="G40" s="7">
        <f t="shared" si="3"/>
        <v>1.523676000000004</v>
      </c>
      <c r="H40" s="34" t="s">
        <v>267</v>
      </c>
    </row>
    <row r="41" spans="1:8" ht="15" customHeight="1">
      <c r="A41" s="10" t="s">
        <v>13</v>
      </c>
      <c r="B41" s="2">
        <v>1.763564</v>
      </c>
      <c r="C41" s="7">
        <f t="shared" si="1"/>
        <v>2.6453459999999995</v>
      </c>
      <c r="D41" s="34" t="s">
        <v>267</v>
      </c>
      <c r="E41" s="11" t="s">
        <v>118</v>
      </c>
      <c r="F41" s="6">
        <v>0.8450640000000021</v>
      </c>
      <c r="G41" s="7">
        <f t="shared" si="3"/>
        <v>1.267596000000003</v>
      </c>
      <c r="H41" s="34" t="s">
        <v>267</v>
      </c>
    </row>
    <row r="42" spans="1:8" ht="15" customHeight="1">
      <c r="A42" s="11" t="s">
        <v>58</v>
      </c>
      <c r="B42" s="6">
        <v>1.4084839999999998</v>
      </c>
      <c r="C42" s="7">
        <f t="shared" si="1"/>
        <v>2.1127259999999994</v>
      </c>
      <c r="D42" s="34" t="s">
        <v>267</v>
      </c>
      <c r="E42" s="10" t="s">
        <v>29</v>
      </c>
      <c r="F42" s="2">
        <v>1.2390839999999967</v>
      </c>
      <c r="G42" s="7">
        <f t="shared" si="3"/>
        <v>1.858625999999995</v>
      </c>
      <c r="H42" s="34" t="s">
        <v>267</v>
      </c>
    </row>
    <row r="43" spans="1:8" ht="15" customHeight="1">
      <c r="A43" s="11" t="s">
        <v>103</v>
      </c>
      <c r="B43" s="6">
        <v>1.171764</v>
      </c>
      <c r="C43" s="7">
        <f t="shared" si="1"/>
        <v>1.7576459999999998</v>
      </c>
      <c r="D43" s="34" t="s">
        <v>267</v>
      </c>
      <c r="E43" s="11" t="s">
        <v>74</v>
      </c>
      <c r="F43" s="6">
        <v>0.9896040000000025</v>
      </c>
      <c r="G43" s="7">
        <f t="shared" si="3"/>
        <v>1.4844060000000037</v>
      </c>
      <c r="H43" s="34" t="s">
        <v>267</v>
      </c>
    </row>
    <row r="44" spans="1:8" ht="15" customHeight="1">
      <c r="A44" s="10" t="s">
        <v>14</v>
      </c>
      <c r="B44" s="2">
        <v>1.7307839999999965</v>
      </c>
      <c r="C44" s="7">
        <f aca="true" t="shared" si="4" ref="C44:C49">B44*2.5*0.6</f>
        <v>2.596175999999995</v>
      </c>
      <c r="D44" s="34" t="s">
        <v>267</v>
      </c>
      <c r="E44" s="11" t="s">
        <v>119</v>
      </c>
      <c r="F44" s="6">
        <v>0.8232840000000021</v>
      </c>
      <c r="G44" s="7">
        <f t="shared" si="3"/>
        <v>1.234926000000003</v>
      </c>
      <c r="H44" s="34" t="s">
        <v>267</v>
      </c>
    </row>
    <row r="45" spans="1:8" ht="15" customHeight="1">
      <c r="A45" s="11" t="s">
        <v>59</v>
      </c>
      <c r="B45" s="6">
        <v>1.382304</v>
      </c>
      <c r="C45" s="7">
        <f t="shared" si="4"/>
        <v>2.0734559999999997</v>
      </c>
      <c r="D45" s="34" t="s">
        <v>267</v>
      </c>
      <c r="E45" s="10" t="s">
        <v>30</v>
      </c>
      <c r="F45" s="2">
        <v>1.2063039999999967</v>
      </c>
      <c r="G45" s="7">
        <f t="shared" si="3"/>
        <v>1.809455999999995</v>
      </c>
      <c r="H45" s="34" t="s">
        <v>267</v>
      </c>
    </row>
    <row r="46" spans="1:8" ht="15" customHeight="1">
      <c r="A46" s="11" t="s">
        <v>104</v>
      </c>
      <c r="B46" s="6">
        <v>1.149984</v>
      </c>
      <c r="C46" s="7">
        <f t="shared" si="4"/>
        <v>1.7249759999999998</v>
      </c>
      <c r="D46" s="34" t="s">
        <v>267</v>
      </c>
      <c r="E46" s="11" t="s">
        <v>75</v>
      </c>
      <c r="F46" s="6">
        <v>0.9634240000000025</v>
      </c>
      <c r="G46" s="7">
        <f t="shared" si="3"/>
        <v>1.4451360000000038</v>
      </c>
      <c r="H46" s="34" t="s">
        <v>267</v>
      </c>
    </row>
    <row r="47" spans="1:8" ht="15" customHeight="1">
      <c r="A47" s="10" t="s">
        <v>15</v>
      </c>
      <c r="B47" s="2">
        <v>1.6980039999999967</v>
      </c>
      <c r="C47" s="7">
        <f t="shared" si="4"/>
        <v>2.5470059999999948</v>
      </c>
      <c r="D47" s="34" t="s">
        <v>267</v>
      </c>
      <c r="E47" s="11" t="s">
        <v>120</v>
      </c>
      <c r="F47" s="6">
        <v>0.8015040000000022</v>
      </c>
      <c r="G47" s="7">
        <f t="shared" si="3"/>
        <v>1.2022560000000033</v>
      </c>
      <c r="H47" s="34" t="s">
        <v>267</v>
      </c>
    </row>
    <row r="48" spans="1:8" ht="15" customHeight="1">
      <c r="A48" s="11" t="s">
        <v>60</v>
      </c>
      <c r="B48" s="6">
        <v>1.3561239999999999</v>
      </c>
      <c r="C48" s="7">
        <f t="shared" si="4"/>
        <v>2.0341859999999996</v>
      </c>
      <c r="D48" s="34" t="s">
        <v>267</v>
      </c>
      <c r="E48" s="10" t="s">
        <v>31</v>
      </c>
      <c r="F48" s="2">
        <v>1.1735239999999967</v>
      </c>
      <c r="G48" s="7">
        <f t="shared" si="3"/>
        <v>1.7602859999999951</v>
      </c>
      <c r="H48" s="34" t="s">
        <v>267</v>
      </c>
    </row>
    <row r="49" spans="1:8" ht="15" customHeight="1">
      <c r="A49" s="11" t="s">
        <v>105</v>
      </c>
      <c r="B49" s="6">
        <v>1.128204</v>
      </c>
      <c r="C49" s="7">
        <f t="shared" si="4"/>
        <v>1.692306</v>
      </c>
      <c r="D49" s="34" t="s">
        <v>267</v>
      </c>
      <c r="E49" s="11" t="s">
        <v>76</v>
      </c>
      <c r="F49" s="6">
        <v>0.9372440000000026</v>
      </c>
      <c r="G49" s="7">
        <f t="shared" si="3"/>
        <v>1.4058660000000038</v>
      </c>
      <c r="H49" s="34" t="s">
        <v>267</v>
      </c>
    </row>
    <row r="50" spans="1:8" ht="15" customHeight="1">
      <c r="A50" s="10" t="s">
        <v>16</v>
      </c>
      <c r="B50" s="2">
        <v>1.6652239999999967</v>
      </c>
      <c r="C50" s="7">
        <f aca="true" t="shared" si="5" ref="C50:C58">B50*2.5*0.6</f>
        <v>2.497835999999995</v>
      </c>
      <c r="D50" s="34" t="s">
        <v>267</v>
      </c>
      <c r="E50" s="11" t="s">
        <v>121</v>
      </c>
      <c r="F50" s="6">
        <v>0.7797240000000022</v>
      </c>
      <c r="G50" s="7">
        <f t="shared" si="3"/>
        <v>1.1695860000000031</v>
      </c>
      <c r="H50" s="34" t="s">
        <v>267</v>
      </c>
    </row>
    <row r="51" spans="1:8" ht="15" customHeight="1">
      <c r="A51" s="11" t="s">
        <v>61</v>
      </c>
      <c r="B51" s="6">
        <v>1.3299439999999998</v>
      </c>
      <c r="C51" s="7">
        <f t="shared" si="5"/>
        <v>1.9949159999999995</v>
      </c>
      <c r="D51" s="34" t="s">
        <v>267</v>
      </c>
      <c r="E51" s="10" t="s">
        <v>32</v>
      </c>
      <c r="F51" s="2">
        <v>1.1407439999999969</v>
      </c>
      <c r="G51" s="7">
        <f t="shared" si="3"/>
        <v>1.7111159999999954</v>
      </c>
      <c r="H51" s="34" t="s">
        <v>267</v>
      </c>
    </row>
    <row r="52" spans="1:8" ht="15" customHeight="1">
      <c r="A52" s="11" t="s">
        <v>106</v>
      </c>
      <c r="B52" s="6">
        <v>1.106424</v>
      </c>
      <c r="C52" s="7">
        <f t="shared" si="5"/>
        <v>1.6596360000000001</v>
      </c>
      <c r="D52" s="34" t="s">
        <v>267</v>
      </c>
      <c r="E52" s="11" t="s">
        <v>77</v>
      </c>
      <c r="F52" s="6">
        <v>0.9110640000000026</v>
      </c>
      <c r="G52" s="7">
        <f t="shared" si="3"/>
        <v>1.366596000000004</v>
      </c>
      <c r="H52" s="34" t="s">
        <v>267</v>
      </c>
    </row>
    <row r="53" spans="1:8" ht="15" customHeight="1">
      <c r="A53" s="10" t="s">
        <v>17</v>
      </c>
      <c r="B53" s="2">
        <v>1.6324439999999967</v>
      </c>
      <c r="C53" s="7">
        <f t="shared" si="5"/>
        <v>2.448665999999995</v>
      </c>
      <c r="D53" s="34" t="s">
        <v>267</v>
      </c>
      <c r="E53" s="11" t="s">
        <v>122</v>
      </c>
      <c r="F53" s="6">
        <v>0.7579440000000022</v>
      </c>
      <c r="G53" s="7">
        <f t="shared" si="3"/>
        <v>1.1369160000000031</v>
      </c>
      <c r="H53" s="34" t="s">
        <v>267</v>
      </c>
    </row>
    <row r="54" spans="1:8" ht="15" customHeight="1">
      <c r="A54" s="11" t="s">
        <v>62</v>
      </c>
      <c r="B54" s="6">
        <v>1.3037640000000001</v>
      </c>
      <c r="C54" s="7">
        <f t="shared" si="5"/>
        <v>1.9556460000000002</v>
      </c>
      <c r="D54" s="34" t="s">
        <v>267</v>
      </c>
      <c r="E54" s="10" t="s">
        <v>33</v>
      </c>
      <c r="F54" s="2">
        <v>1.1079639999999933</v>
      </c>
      <c r="G54" s="7">
        <f t="shared" si="3"/>
        <v>1.66194599999999</v>
      </c>
      <c r="H54" s="34" t="s">
        <v>267</v>
      </c>
    </row>
    <row r="55" spans="1:8" ht="15" customHeight="1">
      <c r="A55" s="11" t="s">
        <v>107</v>
      </c>
      <c r="B55" s="6">
        <v>1.084644</v>
      </c>
      <c r="C55" s="7">
        <f t="shared" si="5"/>
        <v>1.626966</v>
      </c>
      <c r="D55" s="34" t="s">
        <v>267</v>
      </c>
      <c r="E55" s="11" t="s">
        <v>78</v>
      </c>
      <c r="F55" s="6">
        <v>0.8848840000000027</v>
      </c>
      <c r="G55" s="7">
        <f t="shared" si="3"/>
        <v>1.327326000000004</v>
      </c>
      <c r="H55" s="34" t="s">
        <v>267</v>
      </c>
    </row>
    <row r="56" spans="1:8" ht="15" customHeight="1">
      <c r="A56" s="10" t="s">
        <v>18</v>
      </c>
      <c r="B56" s="2">
        <v>1.5996639999999969</v>
      </c>
      <c r="C56" s="7">
        <f t="shared" si="5"/>
        <v>2.399495999999995</v>
      </c>
      <c r="D56" s="34" t="s">
        <v>267</v>
      </c>
      <c r="E56" s="11" t="s">
        <v>123</v>
      </c>
      <c r="F56" s="6">
        <v>0.7361640000000021</v>
      </c>
      <c r="G56" s="7">
        <f t="shared" si="3"/>
        <v>1.1042460000000032</v>
      </c>
      <c r="H56" s="34" t="s">
        <v>267</v>
      </c>
    </row>
    <row r="57" spans="1:8" ht="15" customHeight="1">
      <c r="A57" s="11" t="s">
        <v>63</v>
      </c>
      <c r="B57" s="6">
        <v>1.2775840000000025</v>
      </c>
      <c r="C57" s="7">
        <f t="shared" si="5"/>
        <v>1.9163760000000036</v>
      </c>
      <c r="D57" s="34" t="s">
        <v>267</v>
      </c>
      <c r="E57" s="10" t="s">
        <v>34</v>
      </c>
      <c r="F57" s="2">
        <v>1.0751839999999933</v>
      </c>
      <c r="G57" s="7">
        <f t="shared" si="3"/>
        <v>1.6127759999999898</v>
      </c>
      <c r="H57" s="34" t="s">
        <v>267</v>
      </c>
    </row>
    <row r="58" spans="1:8" ht="15" customHeight="1">
      <c r="A58" s="40" t="s">
        <v>108</v>
      </c>
      <c r="B58" s="41">
        <v>1.0628640000000023</v>
      </c>
      <c r="C58" s="42">
        <f t="shared" si="5"/>
        <v>1.5942960000000033</v>
      </c>
      <c r="D58" s="34" t="s">
        <v>267</v>
      </c>
      <c r="E58" s="40" t="s">
        <v>79</v>
      </c>
      <c r="F58" s="41">
        <v>0.8587040000000026</v>
      </c>
      <c r="G58" s="42">
        <f t="shared" si="3"/>
        <v>1.2880560000000039</v>
      </c>
      <c r="H58" s="43" t="s">
        <v>267</v>
      </c>
    </row>
    <row r="59" spans="1:8" ht="20.25" customHeight="1">
      <c r="A59" s="8"/>
      <c r="B59" s="44"/>
      <c r="C59" s="45"/>
      <c r="D59" s="46"/>
      <c r="E59" s="47"/>
      <c r="F59" s="48"/>
      <c r="G59" s="45"/>
      <c r="H59" s="46"/>
    </row>
    <row r="60" spans="1:8" ht="60" customHeight="1">
      <c r="A60" s="36" t="s">
        <v>0</v>
      </c>
      <c r="B60" s="36" t="s">
        <v>1</v>
      </c>
      <c r="C60" s="36" t="s">
        <v>2</v>
      </c>
      <c r="D60" s="35" t="s">
        <v>3</v>
      </c>
      <c r="E60" s="36" t="s">
        <v>0</v>
      </c>
      <c r="F60" s="36" t="s">
        <v>1</v>
      </c>
      <c r="G60" s="36" t="s">
        <v>2</v>
      </c>
      <c r="H60" s="35" t="s">
        <v>3</v>
      </c>
    </row>
    <row r="61" spans="1:8" ht="12.75">
      <c r="A61" s="124" t="s">
        <v>138</v>
      </c>
      <c r="B61" s="125"/>
      <c r="C61" s="125"/>
      <c r="D61" s="39"/>
      <c r="E61" s="124" t="s">
        <v>138</v>
      </c>
      <c r="F61" s="125"/>
      <c r="G61" s="125"/>
      <c r="H61" s="39"/>
    </row>
    <row r="62" spans="1:8" ht="15" customHeight="1">
      <c r="A62" s="11" t="s">
        <v>124</v>
      </c>
      <c r="B62" s="6">
        <v>0.7143840000000022</v>
      </c>
      <c r="C62" s="7">
        <f aca="true" t="shared" si="6" ref="C62:C76">B62*2.5*0.6</f>
        <v>1.0715760000000032</v>
      </c>
      <c r="D62" s="34" t="s">
        <v>267</v>
      </c>
      <c r="E62" s="11" t="s">
        <v>86</v>
      </c>
      <c r="F62" s="6">
        <v>0.6754440000000025</v>
      </c>
      <c r="G62" s="7">
        <f>F62*2.5*0.6</f>
        <v>1.0131660000000036</v>
      </c>
      <c r="H62" s="34" t="s">
        <v>267</v>
      </c>
    </row>
    <row r="63" spans="1:8" ht="15" customHeight="1">
      <c r="A63" s="10" t="s">
        <v>35</v>
      </c>
      <c r="B63" s="2">
        <v>1.0424039999999934</v>
      </c>
      <c r="C63" s="7">
        <f t="shared" si="6"/>
        <v>1.56360599999999</v>
      </c>
      <c r="D63" s="34" t="s">
        <v>267</v>
      </c>
      <c r="E63" s="11" t="s">
        <v>131</v>
      </c>
      <c r="F63" s="6">
        <v>0.5619240000000021</v>
      </c>
      <c r="G63" s="7">
        <f>F63*2.5*0.6</f>
        <v>0.8428860000000031</v>
      </c>
      <c r="H63" s="34" t="s">
        <v>267</v>
      </c>
    </row>
    <row r="64" spans="1:8" ht="15" customHeight="1">
      <c r="A64" s="11" t="s">
        <v>80</v>
      </c>
      <c r="B64" s="6">
        <v>0.8325240000000026</v>
      </c>
      <c r="C64" s="7">
        <f t="shared" si="6"/>
        <v>1.2487860000000037</v>
      </c>
      <c r="D64" s="34" t="s">
        <v>267</v>
      </c>
      <c r="E64" s="10" t="s">
        <v>42</v>
      </c>
      <c r="F64" s="2">
        <v>0.8129439999999934</v>
      </c>
      <c r="G64" s="7">
        <f>F64*2.5*0.6</f>
        <v>1.2194159999999903</v>
      </c>
      <c r="H64" s="34" t="s">
        <v>267</v>
      </c>
    </row>
    <row r="65" spans="1:8" ht="15" customHeight="1">
      <c r="A65" s="11" t="s">
        <v>125</v>
      </c>
      <c r="B65" s="6">
        <v>0.6926040000000022</v>
      </c>
      <c r="C65" s="7">
        <f>B65*2.5*0.6</f>
        <v>1.0389060000000032</v>
      </c>
      <c r="D65" s="34" t="s">
        <v>267</v>
      </c>
      <c r="E65" s="11" t="s">
        <v>87</v>
      </c>
      <c r="F65" s="6">
        <v>0.6492640000000026</v>
      </c>
      <c r="G65" s="7">
        <f>F65*2.5*0.6</f>
        <v>0.9738960000000039</v>
      </c>
      <c r="H65" s="34" t="s">
        <v>267</v>
      </c>
    </row>
    <row r="66" spans="1:8" ht="15" customHeight="1">
      <c r="A66" s="10" t="s">
        <v>36</v>
      </c>
      <c r="B66" s="2">
        <v>1.0096239999999936</v>
      </c>
      <c r="C66" s="7">
        <f>B66*2.5*0.6</f>
        <v>1.5144359999999903</v>
      </c>
      <c r="D66" s="34" t="s">
        <v>267</v>
      </c>
      <c r="E66" s="11" t="s">
        <v>132</v>
      </c>
      <c r="F66" s="6">
        <v>0.5401440000000023</v>
      </c>
      <c r="G66" s="7">
        <f>F66*0.6*2.5</f>
        <v>0.8102160000000035</v>
      </c>
      <c r="H66" s="34" t="s">
        <v>267</v>
      </c>
    </row>
    <row r="67" spans="1:8" ht="15" customHeight="1">
      <c r="A67" s="11" t="s">
        <v>81</v>
      </c>
      <c r="B67" s="6">
        <v>0.8063440000000025</v>
      </c>
      <c r="C67" s="7">
        <f>B67*2.5*0.6</f>
        <v>1.2095160000000036</v>
      </c>
      <c r="D67" s="34" t="s">
        <v>267</v>
      </c>
      <c r="E67" s="10" t="s">
        <v>43</v>
      </c>
      <c r="F67" s="2">
        <v>0.7801639999999934</v>
      </c>
      <c r="G67" s="7">
        <f>F67*2.5*0.6</f>
        <v>1.1702459999999901</v>
      </c>
      <c r="H67" s="34" t="s">
        <v>267</v>
      </c>
    </row>
    <row r="68" spans="1:8" ht="15" customHeight="1">
      <c r="A68" s="11" t="s">
        <v>126</v>
      </c>
      <c r="B68" s="6">
        <v>0.6708240000000021</v>
      </c>
      <c r="C68" s="7">
        <f>B68*2.5*0.6</f>
        <v>1.0062360000000032</v>
      </c>
      <c r="D68" s="34" t="s">
        <v>267</v>
      </c>
      <c r="E68" s="11" t="s">
        <v>88</v>
      </c>
      <c r="F68" s="6">
        <v>0.6230840000000026</v>
      </c>
      <c r="G68" s="7">
        <f>F68*2.5*0.6</f>
        <v>0.934626000000004</v>
      </c>
      <c r="H68" s="34" t="s">
        <v>267</v>
      </c>
    </row>
    <row r="69" spans="1:8" ht="15" customHeight="1">
      <c r="A69" s="10" t="s">
        <v>37</v>
      </c>
      <c r="B69" s="2">
        <v>0.9768439999999935</v>
      </c>
      <c r="C69" s="7">
        <f t="shared" si="6"/>
        <v>1.4652659999999902</v>
      </c>
      <c r="D69" s="34" t="s">
        <v>267</v>
      </c>
      <c r="E69" s="11" t="s">
        <v>133</v>
      </c>
      <c r="F69" s="6">
        <v>0.5183640000000023</v>
      </c>
      <c r="G69" s="7">
        <f>F69*2.5*0.6</f>
        <v>0.7775460000000034</v>
      </c>
      <c r="H69" s="34" t="s">
        <v>267</v>
      </c>
    </row>
    <row r="70" spans="1:8" ht="15" customHeight="1">
      <c r="A70" s="11" t="s">
        <v>82</v>
      </c>
      <c r="B70" s="6">
        <v>0.7801640000000026</v>
      </c>
      <c r="C70" s="7">
        <f t="shared" si="6"/>
        <v>1.170246000000004</v>
      </c>
      <c r="D70" s="34" t="s">
        <v>267</v>
      </c>
      <c r="E70" s="10" t="s">
        <v>44</v>
      </c>
      <c r="F70" s="2">
        <v>0.7473839999999934</v>
      </c>
      <c r="G70" s="7">
        <f>F70*0.6*2.5</f>
        <v>1.12107599999999</v>
      </c>
      <c r="H70" s="34" t="s">
        <v>267</v>
      </c>
    </row>
    <row r="71" spans="1:8" ht="15" customHeight="1">
      <c r="A71" s="11" t="s">
        <v>127</v>
      </c>
      <c r="B71" s="6">
        <v>0.6490440000000022</v>
      </c>
      <c r="C71" s="7">
        <f t="shared" si="6"/>
        <v>0.9735660000000033</v>
      </c>
      <c r="D71" s="34" t="s">
        <v>267</v>
      </c>
      <c r="E71" s="11" t="s">
        <v>89</v>
      </c>
      <c r="F71" s="6">
        <v>0.5969040000000025</v>
      </c>
      <c r="G71" s="7">
        <f>F71*0.6*2.5</f>
        <v>0.8953560000000038</v>
      </c>
      <c r="H71" s="34" t="s">
        <v>267</v>
      </c>
    </row>
    <row r="72" spans="1:8" ht="15" customHeight="1">
      <c r="A72" s="10" t="s">
        <v>38</v>
      </c>
      <c r="B72" s="2">
        <v>0.9440639999999934</v>
      </c>
      <c r="C72" s="7">
        <f t="shared" si="6"/>
        <v>1.41609599999999</v>
      </c>
      <c r="D72" s="34" t="s">
        <v>267</v>
      </c>
      <c r="E72" s="11" t="s">
        <v>134</v>
      </c>
      <c r="F72" s="6">
        <v>0.4965840000000022</v>
      </c>
      <c r="G72" s="7">
        <f>F72*0.6*2.5</f>
        <v>0.7448760000000032</v>
      </c>
      <c r="H72" s="34" t="s">
        <v>267</v>
      </c>
    </row>
    <row r="73" spans="1:8" ht="15" customHeight="1">
      <c r="A73" s="11" t="s">
        <v>83</v>
      </c>
      <c r="B73" s="6">
        <v>0.7539840000000027</v>
      </c>
      <c r="C73" s="7">
        <f t="shared" si="6"/>
        <v>1.130976000000004</v>
      </c>
      <c r="D73" s="34" t="s">
        <v>267</v>
      </c>
      <c r="E73" s="10" t="s">
        <v>45</v>
      </c>
      <c r="F73" s="2">
        <v>0.7146039999999935</v>
      </c>
      <c r="G73" s="7">
        <f>F73*2.5*0.6</f>
        <v>1.07190599999999</v>
      </c>
      <c r="H73" s="34" t="s">
        <v>267</v>
      </c>
    </row>
    <row r="74" spans="1:8" ht="15" customHeight="1">
      <c r="A74" s="11" t="s">
        <v>128</v>
      </c>
      <c r="B74" s="6">
        <v>0.6272640000000023</v>
      </c>
      <c r="C74" s="7">
        <f t="shared" si="6"/>
        <v>0.9408960000000033</v>
      </c>
      <c r="D74" s="34" t="s">
        <v>267</v>
      </c>
      <c r="E74" s="11" t="s">
        <v>90</v>
      </c>
      <c r="F74" s="6">
        <v>0.5707240000000026</v>
      </c>
      <c r="G74" s="7">
        <f>F74*0.6*2.5</f>
        <v>0.8560860000000038</v>
      </c>
      <c r="H74" s="34" t="s">
        <v>267</v>
      </c>
    </row>
    <row r="75" spans="1:8" ht="15" customHeight="1">
      <c r="A75" s="10" t="s">
        <v>39</v>
      </c>
      <c r="B75" s="2">
        <v>0.9112839999999933</v>
      </c>
      <c r="C75" s="7">
        <f t="shared" si="6"/>
        <v>1.3669259999999899</v>
      </c>
      <c r="D75" s="34" t="s">
        <v>267</v>
      </c>
      <c r="E75" s="11" t="s">
        <v>135</v>
      </c>
      <c r="F75" s="6">
        <v>0.4748040000000021</v>
      </c>
      <c r="G75" s="7">
        <f>F74*2.5*0.6</f>
        <v>0.8560860000000038</v>
      </c>
      <c r="H75" s="34" t="s">
        <v>267</v>
      </c>
    </row>
    <row r="76" spans="1:8" ht="15" customHeight="1">
      <c r="A76" s="11" t="s">
        <v>84</v>
      </c>
      <c r="B76" s="6">
        <v>0.7278040000000026</v>
      </c>
      <c r="C76" s="7">
        <f t="shared" si="6"/>
        <v>1.0917060000000038</v>
      </c>
      <c r="D76" s="34" t="s">
        <v>267</v>
      </c>
      <c r="E76" s="10" t="s">
        <v>46</v>
      </c>
      <c r="F76" s="2">
        <v>0.6818239999999935</v>
      </c>
      <c r="G76" s="7">
        <f>F76*2.5*0.6</f>
        <v>1.0227359999999903</v>
      </c>
      <c r="H76" s="34" t="s">
        <v>267</v>
      </c>
    </row>
    <row r="77" spans="1:8" ht="15" customHeight="1">
      <c r="A77" s="11" t="s">
        <v>129</v>
      </c>
      <c r="B77" s="6">
        <v>0.6054840000000022</v>
      </c>
      <c r="C77" s="7">
        <f>B77*0.6*2.5</f>
        <v>0.9082260000000033</v>
      </c>
      <c r="D77" s="34" t="s">
        <v>267</v>
      </c>
      <c r="E77" s="11" t="s">
        <v>91</v>
      </c>
      <c r="F77" s="6">
        <v>0.5445440000000052</v>
      </c>
      <c r="G77" s="7">
        <f>F77*2.5*0.6</f>
        <v>0.8168160000000079</v>
      </c>
      <c r="H77" s="34" t="s">
        <v>267</v>
      </c>
    </row>
    <row r="78" spans="1:8" ht="15" customHeight="1">
      <c r="A78" s="10" t="s">
        <v>40</v>
      </c>
      <c r="B78" s="2">
        <v>0.8785039999999935</v>
      </c>
      <c r="C78" s="7">
        <f>B78*2.5*0.6</f>
        <v>1.3177559999999902</v>
      </c>
      <c r="D78" s="34" t="s">
        <v>267</v>
      </c>
      <c r="E78" s="11" t="s">
        <v>136</v>
      </c>
      <c r="F78" s="6">
        <v>0.4530240000000043</v>
      </c>
      <c r="G78" s="7">
        <f>F78*2.5*0.6</f>
        <v>0.6795360000000065</v>
      </c>
      <c r="H78" s="34" t="s">
        <v>267</v>
      </c>
    </row>
    <row r="79" spans="1:8" ht="15" customHeight="1">
      <c r="A79" s="11" t="s">
        <v>85</v>
      </c>
      <c r="B79" s="6">
        <v>0.7016240000000026</v>
      </c>
      <c r="C79" s="7">
        <f>B79*2.5*0.6</f>
        <v>1.0524360000000037</v>
      </c>
      <c r="D79" s="34" t="s">
        <v>267</v>
      </c>
      <c r="E79" s="10" t="s">
        <v>47</v>
      </c>
      <c r="F79" s="2">
        <v>0.6490439999999935</v>
      </c>
      <c r="G79" s="7">
        <f>F79*2.5*0.6</f>
        <v>0.9735659999999903</v>
      </c>
      <c r="H79" s="34" t="s">
        <v>267</v>
      </c>
    </row>
    <row r="80" spans="1:8" ht="15" customHeight="1">
      <c r="A80" s="11" t="s">
        <v>130</v>
      </c>
      <c r="B80" s="6">
        <v>0.5837040000000021</v>
      </c>
      <c r="C80" s="7">
        <f>B80*2.5*0.6</f>
        <v>0.8755560000000032</v>
      </c>
      <c r="D80" s="34" t="s">
        <v>267</v>
      </c>
      <c r="E80" s="11" t="s">
        <v>92</v>
      </c>
      <c r="F80" s="6">
        <v>0.5183640000000053</v>
      </c>
      <c r="G80" s="7">
        <f>F80*2.5*0.6</f>
        <v>0.777546000000008</v>
      </c>
      <c r="H80" s="34" t="s">
        <v>267</v>
      </c>
    </row>
    <row r="81" spans="1:8" ht="15" customHeight="1">
      <c r="A81" s="10" t="s">
        <v>41</v>
      </c>
      <c r="B81" s="2">
        <v>0.8457239999999934</v>
      </c>
      <c r="C81" s="7">
        <f>B81*2.5*0.6</f>
        <v>1.26858599999999</v>
      </c>
      <c r="D81" s="34" t="s">
        <v>267</v>
      </c>
      <c r="E81" s="11" t="s">
        <v>137</v>
      </c>
      <c r="F81" s="6">
        <v>0.43124400000000435</v>
      </c>
      <c r="G81" s="7">
        <f>F81*0.6*2.5</f>
        <v>0.6468660000000065</v>
      </c>
      <c r="H81" s="34" t="s">
        <v>267</v>
      </c>
    </row>
    <row r="85" spans="1:4" ht="12.75">
      <c r="A85" s="4"/>
      <c r="B85" s="4"/>
      <c r="C85" s="4"/>
      <c r="D85" s="4"/>
    </row>
    <row r="93" ht="24.75" customHeight="1"/>
    <row r="95" spans="8:11" ht="24.75" customHeight="1">
      <c r="H95" s="9"/>
      <c r="I95" s="9"/>
      <c r="J95" s="9"/>
      <c r="K95" s="9"/>
    </row>
    <row r="96" spans="1:11" ht="15.75" customHeight="1">
      <c r="A96" s="123" t="s">
        <v>280</v>
      </c>
      <c r="B96" s="123"/>
      <c r="C96" s="123"/>
      <c r="D96" s="123"/>
      <c r="E96" s="123"/>
      <c r="F96" s="123"/>
      <c r="G96" s="123"/>
      <c r="H96" s="9"/>
      <c r="I96" s="9"/>
      <c r="J96" s="9"/>
      <c r="K96" s="9"/>
    </row>
    <row r="97" spans="1:11" ht="15.75" customHeight="1">
      <c r="A97" s="123" t="s">
        <v>257</v>
      </c>
      <c r="B97" s="123"/>
      <c r="C97" s="123"/>
      <c r="D97" s="123"/>
      <c r="E97" s="123"/>
      <c r="F97" s="123"/>
      <c r="G97" s="123"/>
      <c r="H97" s="9"/>
      <c r="I97" s="9"/>
      <c r="J97" s="9"/>
      <c r="K97" s="9"/>
    </row>
    <row r="98" spans="1:8" ht="15.75" customHeight="1">
      <c r="A98" s="123" t="s">
        <v>258</v>
      </c>
      <c r="B98" s="123"/>
      <c r="C98" s="123"/>
      <c r="D98" s="123"/>
      <c r="E98" s="123"/>
      <c r="F98" s="123"/>
      <c r="G98" s="123"/>
      <c r="H98" s="4"/>
    </row>
  </sheetData>
  <sheetProtection/>
  <mergeCells count="9">
    <mergeCell ref="A2:H8"/>
    <mergeCell ref="A9:H9"/>
    <mergeCell ref="A11:C11"/>
    <mergeCell ref="E11:G11"/>
    <mergeCell ref="A98:G98"/>
    <mergeCell ref="A97:G97"/>
    <mergeCell ref="A96:G96"/>
    <mergeCell ref="A61:C61"/>
    <mergeCell ref="E61:G6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7" r:id="rId2"/>
  <rowBreaks count="1" manualBreakCount="1">
    <brk id="58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64"/>
  <sheetViews>
    <sheetView showGridLines="0" zoomScale="90" zoomScaleNormal="90" zoomScaleSheetLayoutView="90" zoomScalePageLayoutView="0" workbookViewId="0" topLeftCell="A34">
      <selection activeCell="J50" sqref="J50"/>
    </sheetView>
  </sheetViews>
  <sheetFormatPr defaultColWidth="9.00390625" defaultRowHeight="12.75"/>
  <cols>
    <col min="1" max="1" width="12.875" style="25" customWidth="1"/>
    <col min="2" max="2" width="9.625" style="25" customWidth="1"/>
    <col min="3" max="3" width="7.75390625" style="25" customWidth="1"/>
    <col min="4" max="4" width="11.25390625" style="25" customWidth="1"/>
    <col min="5" max="5" width="19.625" style="25" customWidth="1"/>
    <col min="6" max="6" width="6.75390625" style="25" customWidth="1"/>
    <col min="7" max="7" width="7.75390625" style="25" customWidth="1"/>
    <col min="8" max="8" width="10.125" style="25" customWidth="1"/>
    <col min="9" max="9" width="9.125" style="25" customWidth="1"/>
    <col min="10" max="10" width="21.75390625" style="25" customWidth="1"/>
    <col min="11" max="16384" width="9.125" style="25" customWidth="1"/>
  </cols>
  <sheetData>
    <row r="1" ht="1.5" customHeight="1"/>
    <row r="2" spans="1:8" ht="14.25" customHeight="1">
      <c r="A2" s="126" t="s">
        <v>275</v>
      </c>
      <c r="B2" s="126"/>
      <c r="C2" s="126"/>
      <c r="D2" s="126"/>
      <c r="E2" s="126"/>
      <c r="F2" s="126"/>
      <c r="G2" s="126"/>
      <c r="H2" s="126"/>
    </row>
    <row r="3" spans="1:8" ht="14.25" customHeight="1">
      <c r="A3" s="126"/>
      <c r="B3" s="126"/>
      <c r="C3" s="126"/>
      <c r="D3" s="126"/>
      <c r="E3" s="126"/>
      <c r="F3" s="126"/>
      <c r="G3" s="126"/>
      <c r="H3" s="126"/>
    </row>
    <row r="4" spans="1:8" ht="14.25" customHeight="1">
      <c r="A4" s="126"/>
      <c r="B4" s="126"/>
      <c r="C4" s="126"/>
      <c r="D4" s="126"/>
      <c r="E4" s="126"/>
      <c r="F4" s="126"/>
      <c r="G4" s="126"/>
      <c r="H4" s="126"/>
    </row>
    <row r="5" spans="1:8" ht="23.25" customHeight="1">
      <c r="A5" s="126"/>
      <c r="B5" s="126"/>
      <c r="C5" s="126"/>
      <c r="D5" s="126"/>
      <c r="E5" s="126"/>
      <c r="F5" s="126"/>
      <c r="G5" s="126"/>
      <c r="H5" s="126"/>
    </row>
    <row r="6" spans="1:8" ht="12.75">
      <c r="A6" s="126"/>
      <c r="B6" s="126"/>
      <c r="C6" s="126"/>
      <c r="D6" s="126"/>
      <c r="E6" s="126"/>
      <c r="F6" s="126"/>
      <c r="G6" s="126"/>
      <c r="H6" s="126"/>
    </row>
    <row r="7" spans="1:8" ht="12.75">
      <c r="A7" s="126"/>
      <c r="B7" s="126"/>
      <c r="C7" s="126"/>
      <c r="D7" s="126"/>
      <c r="E7" s="126"/>
      <c r="F7" s="126"/>
      <c r="G7" s="126"/>
      <c r="H7" s="126"/>
    </row>
    <row r="8" spans="1:8" s="26" customFormat="1" ht="15.75" customHeight="1">
      <c r="A8" s="126"/>
      <c r="B8" s="126"/>
      <c r="C8" s="126"/>
      <c r="D8" s="126"/>
      <c r="E8" s="126"/>
      <c r="F8" s="126"/>
      <c r="G8" s="126"/>
      <c r="H8" s="126"/>
    </row>
    <row r="9" spans="1:8" s="26" customFormat="1" ht="18.75" customHeight="1">
      <c r="A9" s="127" t="s">
        <v>277</v>
      </c>
      <c r="B9" s="127"/>
      <c r="C9" s="127"/>
      <c r="D9" s="127"/>
      <c r="E9" s="127"/>
      <c r="F9" s="127"/>
      <c r="G9" s="127"/>
      <c r="H9" s="127"/>
    </row>
    <row r="10" spans="1:8" ht="13.5" thickBot="1">
      <c r="A10" s="144" t="s">
        <v>279</v>
      </c>
      <c r="B10" s="144"/>
      <c r="C10" s="144"/>
      <c r="D10" s="144"/>
      <c r="E10" s="144"/>
      <c r="F10" s="144"/>
      <c r="G10" s="144"/>
      <c r="H10" s="8"/>
    </row>
    <row r="11" spans="1:8" ht="39" customHeight="1" thickBot="1">
      <c r="A11" s="13" t="s">
        <v>0</v>
      </c>
      <c r="B11" s="14" t="s">
        <v>1</v>
      </c>
      <c r="C11" s="14" t="s">
        <v>2</v>
      </c>
      <c r="D11" s="54" t="s">
        <v>3</v>
      </c>
      <c r="E11" s="49" t="s">
        <v>0</v>
      </c>
      <c r="F11" s="50" t="s">
        <v>1</v>
      </c>
      <c r="G11" s="50" t="s">
        <v>2</v>
      </c>
      <c r="H11" s="51" t="s">
        <v>3</v>
      </c>
    </row>
    <row r="12" spans="1:8" ht="12.75">
      <c r="A12" s="131" t="s">
        <v>139</v>
      </c>
      <c r="B12" s="132"/>
      <c r="C12" s="132"/>
      <c r="D12" s="55"/>
      <c r="E12" s="131" t="s">
        <v>140</v>
      </c>
      <c r="F12" s="132"/>
      <c r="G12" s="132"/>
      <c r="H12" s="55"/>
    </row>
    <row r="13" spans="1:8" ht="12.75">
      <c r="A13" s="60" t="s">
        <v>160</v>
      </c>
      <c r="B13" s="11">
        <v>0.203</v>
      </c>
      <c r="C13" s="27">
        <v>0.49</v>
      </c>
      <c r="D13" s="56" t="s">
        <v>267</v>
      </c>
      <c r="E13" s="10" t="s">
        <v>142</v>
      </c>
      <c r="F13" s="28">
        <v>0.21</v>
      </c>
      <c r="G13" s="15">
        <v>0.53</v>
      </c>
      <c r="H13" s="56" t="s">
        <v>267</v>
      </c>
    </row>
    <row r="14" spans="1:8" ht="12.75">
      <c r="A14" s="61" t="s">
        <v>168</v>
      </c>
      <c r="B14" s="10">
        <v>0.127</v>
      </c>
      <c r="C14" s="27">
        <v>0.31</v>
      </c>
      <c r="D14" s="56" t="s">
        <v>267</v>
      </c>
      <c r="E14" s="10" t="s">
        <v>143</v>
      </c>
      <c r="F14" s="28">
        <v>0.42</v>
      </c>
      <c r="G14" s="15">
        <v>1.1</v>
      </c>
      <c r="H14" s="56" t="s">
        <v>267</v>
      </c>
    </row>
    <row r="15" spans="1:8" ht="12.75">
      <c r="A15" s="60" t="s">
        <v>154</v>
      </c>
      <c r="B15" s="11">
        <v>0.265</v>
      </c>
      <c r="C15" s="27">
        <v>0.64</v>
      </c>
      <c r="D15" s="56" t="s">
        <v>267</v>
      </c>
      <c r="E15" s="10" t="s">
        <v>145</v>
      </c>
      <c r="F15" s="28">
        <v>0.274</v>
      </c>
      <c r="G15" s="15">
        <v>0.57</v>
      </c>
      <c r="H15" s="56" t="s">
        <v>267</v>
      </c>
    </row>
    <row r="16" spans="1:8" ht="12.75">
      <c r="A16" s="61" t="s">
        <v>166</v>
      </c>
      <c r="B16" s="10">
        <v>0.159</v>
      </c>
      <c r="C16" s="27">
        <v>0.38</v>
      </c>
      <c r="D16" s="56" t="s">
        <v>267</v>
      </c>
      <c r="E16" s="10" t="s">
        <v>147</v>
      </c>
      <c r="F16" s="28">
        <v>0.548</v>
      </c>
      <c r="G16" s="15">
        <v>1.15</v>
      </c>
      <c r="H16" s="56" t="s">
        <v>267</v>
      </c>
    </row>
    <row r="17" spans="1:8" ht="12.75">
      <c r="A17" s="60" t="s">
        <v>148</v>
      </c>
      <c r="B17" s="11">
        <v>0.331</v>
      </c>
      <c r="C17" s="27">
        <v>0.79</v>
      </c>
      <c r="D17" s="56" t="s">
        <v>267</v>
      </c>
      <c r="E17" s="10" t="s">
        <v>229</v>
      </c>
      <c r="F17" s="29">
        <v>0.203</v>
      </c>
      <c r="G17" s="15">
        <f>G19/3</f>
        <v>0.5066666666666667</v>
      </c>
      <c r="H17" s="56" t="s">
        <v>267</v>
      </c>
    </row>
    <row r="18" spans="1:8" ht="12.75">
      <c r="A18" s="60" t="s">
        <v>164</v>
      </c>
      <c r="B18" s="10">
        <v>0.191</v>
      </c>
      <c r="C18" s="27">
        <v>0.46</v>
      </c>
      <c r="D18" s="56" t="s">
        <v>267</v>
      </c>
      <c r="E18" s="10" t="s">
        <v>149</v>
      </c>
      <c r="F18" s="28">
        <v>0.3</v>
      </c>
      <c r="G18" s="15">
        <v>0.75</v>
      </c>
      <c r="H18" s="56" t="s">
        <v>267</v>
      </c>
    </row>
    <row r="19" spans="1:8" ht="12.75">
      <c r="A19" s="60" t="s">
        <v>228</v>
      </c>
      <c r="B19" s="11">
        <v>0.398</v>
      </c>
      <c r="C19" s="27">
        <v>0.96</v>
      </c>
      <c r="D19" s="56" t="s">
        <v>267</v>
      </c>
      <c r="E19" s="10" t="s">
        <v>151</v>
      </c>
      <c r="F19" s="28">
        <v>0.608</v>
      </c>
      <c r="G19" s="15">
        <v>1.52</v>
      </c>
      <c r="H19" s="56" t="s">
        <v>267</v>
      </c>
    </row>
    <row r="20" spans="1:8" ht="12.75">
      <c r="A20" s="60" t="s">
        <v>158</v>
      </c>
      <c r="B20" s="11">
        <v>0.406</v>
      </c>
      <c r="C20" s="27">
        <v>0.97</v>
      </c>
      <c r="D20" s="56" t="s">
        <v>267</v>
      </c>
      <c r="E20" s="10" t="s">
        <v>230</v>
      </c>
      <c r="F20" s="29">
        <v>0.234</v>
      </c>
      <c r="G20" s="15">
        <f>G22/3</f>
        <v>0.5866666666666667</v>
      </c>
      <c r="H20" s="56" t="s">
        <v>267</v>
      </c>
    </row>
    <row r="21" spans="1:8" ht="12.75">
      <c r="A21" s="60" t="s">
        <v>152</v>
      </c>
      <c r="B21" s="11">
        <v>0.543</v>
      </c>
      <c r="C21" s="27">
        <v>1.3</v>
      </c>
      <c r="D21" s="56" t="s">
        <v>267</v>
      </c>
      <c r="E21" s="10" t="s">
        <v>153</v>
      </c>
      <c r="F21" s="28">
        <v>0.347</v>
      </c>
      <c r="G21" s="15">
        <v>0.87</v>
      </c>
      <c r="H21" s="56" t="s">
        <v>267</v>
      </c>
    </row>
    <row r="22" spans="1:8" ht="12.75">
      <c r="A22" s="60" t="s">
        <v>146</v>
      </c>
      <c r="B22" s="11">
        <v>0.679</v>
      </c>
      <c r="C22" s="27">
        <v>1.63</v>
      </c>
      <c r="D22" s="56" t="s">
        <v>267</v>
      </c>
      <c r="E22" s="10" t="s">
        <v>155</v>
      </c>
      <c r="F22" s="28">
        <v>0.703</v>
      </c>
      <c r="G22" s="15">
        <v>1.76</v>
      </c>
      <c r="H22" s="56" t="s">
        <v>267</v>
      </c>
    </row>
    <row r="23" spans="1:8" ht="12.75">
      <c r="A23" s="60" t="s">
        <v>141</v>
      </c>
      <c r="B23" s="11">
        <v>0.815</v>
      </c>
      <c r="C23" s="27">
        <v>1.96</v>
      </c>
      <c r="D23" s="56" t="s">
        <v>267</v>
      </c>
      <c r="E23" s="10" t="s">
        <v>231</v>
      </c>
      <c r="F23" s="29">
        <v>0.282</v>
      </c>
      <c r="G23" s="15">
        <f>G25/3</f>
        <v>0.7033333333333333</v>
      </c>
      <c r="H23" s="56" t="s">
        <v>267</v>
      </c>
    </row>
    <row r="24" spans="1:8" ht="12.75">
      <c r="A24" s="60" t="s">
        <v>162</v>
      </c>
      <c r="B24" s="11">
        <v>0.146</v>
      </c>
      <c r="C24" s="27">
        <v>0.35</v>
      </c>
      <c r="D24" s="56" t="s">
        <v>267</v>
      </c>
      <c r="E24" s="10" t="s">
        <v>157</v>
      </c>
      <c r="F24" s="28">
        <v>0.416</v>
      </c>
      <c r="G24" s="15">
        <v>1.04</v>
      </c>
      <c r="H24" s="56" t="s">
        <v>267</v>
      </c>
    </row>
    <row r="25" spans="1:8" ht="12.75">
      <c r="A25" s="60" t="s">
        <v>156</v>
      </c>
      <c r="B25" s="11">
        <v>0.195</v>
      </c>
      <c r="C25" s="27">
        <v>0.47</v>
      </c>
      <c r="D25" s="56" t="s">
        <v>267</v>
      </c>
      <c r="E25" s="10" t="s">
        <v>159</v>
      </c>
      <c r="F25" s="28">
        <v>0.845</v>
      </c>
      <c r="G25" s="15">
        <v>2.11</v>
      </c>
      <c r="H25" s="56" t="s">
        <v>267</v>
      </c>
    </row>
    <row r="26" spans="1:8" ht="12.75">
      <c r="A26" s="60" t="s">
        <v>150</v>
      </c>
      <c r="B26" s="11">
        <v>0.244</v>
      </c>
      <c r="C26" s="27">
        <v>0.59</v>
      </c>
      <c r="D26" s="56" t="s">
        <v>267</v>
      </c>
      <c r="E26" s="10" t="s">
        <v>232</v>
      </c>
      <c r="F26" s="29">
        <v>0.329</v>
      </c>
      <c r="G26" s="15">
        <f>G28/3</f>
        <v>0.8233333333333334</v>
      </c>
      <c r="H26" s="56" t="s">
        <v>267</v>
      </c>
    </row>
    <row r="27" spans="1:8" ht="12.75">
      <c r="A27" s="60" t="s">
        <v>144</v>
      </c>
      <c r="B27" s="11">
        <v>0.293</v>
      </c>
      <c r="C27" s="27">
        <v>0.7</v>
      </c>
      <c r="D27" s="56" t="s">
        <v>267</v>
      </c>
      <c r="E27" s="10" t="s">
        <v>161</v>
      </c>
      <c r="F27" s="28">
        <v>0.486</v>
      </c>
      <c r="G27" s="15">
        <v>1.22</v>
      </c>
      <c r="H27" s="56" t="s">
        <v>267</v>
      </c>
    </row>
    <row r="28" spans="1:8" ht="12.75">
      <c r="A28" s="138"/>
      <c r="B28" s="128"/>
      <c r="C28" s="128"/>
      <c r="D28" s="56"/>
      <c r="E28" s="10" t="s">
        <v>163</v>
      </c>
      <c r="F28" s="28">
        <v>0.987</v>
      </c>
      <c r="G28" s="15">
        <v>2.47</v>
      </c>
      <c r="H28" s="56" t="s">
        <v>267</v>
      </c>
    </row>
    <row r="29" spans="1:8" ht="12.75">
      <c r="A29" s="60"/>
      <c r="B29" s="130"/>
      <c r="C29" s="130"/>
      <c r="D29" s="56"/>
      <c r="E29" s="10" t="s">
        <v>262</v>
      </c>
      <c r="F29" s="29">
        <v>0.65</v>
      </c>
      <c r="G29" s="15">
        <f>G30*2/3</f>
        <v>1.6266666666666667</v>
      </c>
      <c r="H29" s="56" t="s">
        <v>267</v>
      </c>
    </row>
    <row r="30" spans="1:8" ht="12.75">
      <c r="A30" s="60"/>
      <c r="B30" s="130"/>
      <c r="C30" s="130"/>
      <c r="D30" s="56"/>
      <c r="E30" s="10" t="s">
        <v>165</v>
      </c>
      <c r="F30" s="28">
        <v>0.975</v>
      </c>
      <c r="G30" s="15">
        <v>2.44</v>
      </c>
      <c r="H30" s="56" t="s">
        <v>267</v>
      </c>
    </row>
    <row r="31" spans="1:8" ht="12.75">
      <c r="A31" s="60"/>
      <c r="B31" s="130"/>
      <c r="C31" s="130"/>
      <c r="D31" s="56"/>
      <c r="E31" s="10" t="s">
        <v>233</v>
      </c>
      <c r="F31" s="29">
        <v>0.759</v>
      </c>
      <c r="G31" s="15">
        <f>G32*2/3</f>
        <v>1.9000000000000001</v>
      </c>
      <c r="H31" s="56" t="s">
        <v>267</v>
      </c>
    </row>
    <row r="32" spans="1:8" ht="12.75">
      <c r="A32" s="60"/>
      <c r="B32" s="130"/>
      <c r="C32" s="130"/>
      <c r="D32" s="56"/>
      <c r="E32" s="10" t="s">
        <v>167</v>
      </c>
      <c r="F32" s="28">
        <v>1.138</v>
      </c>
      <c r="G32" s="15">
        <v>2.85</v>
      </c>
      <c r="H32" s="56" t="s">
        <v>267</v>
      </c>
    </row>
    <row r="33" spans="1:8" ht="12.75">
      <c r="A33" s="60"/>
      <c r="B33" s="130"/>
      <c r="C33" s="130"/>
      <c r="D33" s="56"/>
      <c r="E33" s="10" t="s">
        <v>234</v>
      </c>
      <c r="F33" s="29">
        <v>0.913</v>
      </c>
      <c r="G33" s="15">
        <v>2.28</v>
      </c>
      <c r="H33" s="56" t="s">
        <v>267</v>
      </c>
    </row>
    <row r="34" spans="1:8" ht="12.75">
      <c r="A34" s="60"/>
      <c r="B34" s="130"/>
      <c r="C34" s="130"/>
      <c r="D34" s="56"/>
      <c r="E34" s="10" t="s">
        <v>169</v>
      </c>
      <c r="F34" s="28">
        <v>1.369</v>
      </c>
      <c r="G34" s="15">
        <v>3.42</v>
      </c>
      <c r="H34" s="56" t="s">
        <v>267</v>
      </c>
    </row>
    <row r="35" spans="1:8" ht="12.75">
      <c r="A35" s="138"/>
      <c r="B35" s="128"/>
      <c r="C35" s="128"/>
      <c r="D35" s="56"/>
      <c r="E35" s="10" t="s">
        <v>235</v>
      </c>
      <c r="F35" s="29">
        <v>1.25</v>
      </c>
      <c r="G35" s="15">
        <v>3.13</v>
      </c>
      <c r="H35" s="56" t="s">
        <v>267</v>
      </c>
    </row>
    <row r="36" spans="1:8" ht="12.75">
      <c r="A36" s="60"/>
      <c r="B36" s="135"/>
      <c r="C36" s="135"/>
      <c r="D36" s="56"/>
      <c r="E36" s="10" t="s">
        <v>236</v>
      </c>
      <c r="F36" s="28">
        <v>1.6</v>
      </c>
      <c r="G36" s="15">
        <v>4</v>
      </c>
      <c r="H36" s="56" t="s">
        <v>267</v>
      </c>
    </row>
    <row r="37" spans="1:8" ht="12.75">
      <c r="A37" s="60"/>
      <c r="B37" s="135"/>
      <c r="C37" s="135"/>
      <c r="D37" s="56"/>
      <c r="E37" s="128"/>
      <c r="F37" s="128"/>
      <c r="G37" s="128"/>
      <c r="H37" s="56"/>
    </row>
    <row r="38" spans="1:8" ht="12.75">
      <c r="A38" s="60"/>
      <c r="B38" s="135"/>
      <c r="C38" s="135"/>
      <c r="D38" s="56"/>
      <c r="E38" s="59"/>
      <c r="F38" s="129"/>
      <c r="G38" s="129"/>
      <c r="H38" s="56"/>
    </row>
    <row r="39" spans="1:11" ht="12.75">
      <c r="A39" s="60"/>
      <c r="B39" s="135"/>
      <c r="C39" s="135"/>
      <c r="D39" s="56"/>
      <c r="E39" s="59"/>
      <c r="F39" s="129"/>
      <c r="G39" s="129"/>
      <c r="H39" s="56"/>
      <c r="K39" s="114"/>
    </row>
    <row r="40" spans="1:8" ht="12.75">
      <c r="A40" s="60"/>
      <c r="B40" s="135"/>
      <c r="C40" s="135"/>
      <c r="D40" s="56"/>
      <c r="E40" s="59"/>
      <c r="F40" s="129"/>
      <c r="G40" s="129"/>
      <c r="H40" s="56"/>
    </row>
    <row r="41" spans="1:8" ht="12.75">
      <c r="A41" s="60"/>
      <c r="B41" s="135"/>
      <c r="C41" s="135"/>
      <c r="D41" s="56"/>
      <c r="E41" s="59"/>
      <c r="F41" s="129"/>
      <c r="G41" s="129"/>
      <c r="H41" s="56"/>
    </row>
    <row r="42" spans="1:8" ht="12.75">
      <c r="A42" s="60"/>
      <c r="B42" s="135"/>
      <c r="C42" s="135"/>
      <c r="D42" s="56"/>
      <c r="E42" s="11"/>
      <c r="F42" s="129"/>
      <c r="G42" s="129"/>
      <c r="H42" s="56"/>
    </row>
    <row r="43" spans="1:8" ht="12.75">
      <c r="A43" s="60"/>
      <c r="B43" s="135"/>
      <c r="C43" s="135"/>
      <c r="D43" s="56"/>
      <c r="E43" s="11"/>
      <c r="F43" s="129"/>
      <c r="G43" s="129"/>
      <c r="H43" s="56"/>
    </row>
    <row r="44" spans="1:8" ht="12.75">
      <c r="A44" s="60"/>
      <c r="B44" s="130"/>
      <c r="C44" s="130"/>
      <c r="D44" s="56"/>
      <c r="E44" s="11"/>
      <c r="F44" s="129"/>
      <c r="G44" s="129"/>
      <c r="H44" s="56"/>
    </row>
    <row r="45" spans="1:8" ht="12.75" customHeight="1" thickBot="1">
      <c r="A45" s="62"/>
      <c r="B45" s="142"/>
      <c r="C45" s="142"/>
      <c r="D45" s="56"/>
      <c r="E45" s="11"/>
      <c r="F45" s="129"/>
      <c r="G45" s="129"/>
      <c r="H45" s="56"/>
    </row>
    <row r="46" spans="1:8" ht="12.75" customHeight="1" thickBot="1" thickTop="1">
      <c r="A46" s="8"/>
      <c r="B46" s="33"/>
      <c r="C46" s="33"/>
      <c r="D46" s="16"/>
      <c r="E46" s="57"/>
      <c r="F46" s="58"/>
      <c r="G46" s="58"/>
      <c r="H46" s="56"/>
    </row>
    <row r="47" spans="1:9" ht="13.5" thickBot="1">
      <c r="A47" s="8"/>
      <c r="B47" s="17"/>
      <c r="C47" s="17"/>
      <c r="D47" s="30"/>
      <c r="E47" s="53"/>
      <c r="F47" s="143"/>
      <c r="G47" s="143"/>
      <c r="H47" s="52"/>
      <c r="I47" s="31"/>
    </row>
    <row r="48" spans="5:8" ht="12.75">
      <c r="E48" s="12"/>
      <c r="F48" s="12"/>
      <c r="G48" s="12"/>
      <c r="H48" s="12"/>
    </row>
    <row r="49" spans="4:9" ht="18.75">
      <c r="D49" s="136" t="s">
        <v>269</v>
      </c>
      <c r="E49" s="136"/>
      <c r="F49" s="136"/>
      <c r="G49" s="136"/>
      <c r="H49" s="137"/>
      <c r="I49" s="12"/>
    </row>
    <row r="50" spans="1:8" ht="15">
      <c r="A50" s="64"/>
      <c r="B50" s="64"/>
      <c r="C50" s="64"/>
      <c r="D50" s="117" t="s">
        <v>268</v>
      </c>
      <c r="E50" s="117"/>
      <c r="F50" s="115" t="s">
        <v>273</v>
      </c>
      <c r="G50" s="115">
        <v>4.2</v>
      </c>
      <c r="H50" s="115">
        <v>14800</v>
      </c>
    </row>
    <row r="51" spans="1:13" ht="15">
      <c r="A51" s="64"/>
      <c r="B51" s="64"/>
      <c r="C51" s="64"/>
      <c r="D51" s="117" t="s">
        <v>270</v>
      </c>
      <c r="E51" s="117"/>
      <c r="F51" s="115" t="s">
        <v>272</v>
      </c>
      <c r="G51" s="115">
        <v>4.2</v>
      </c>
      <c r="H51" s="115">
        <v>15440</v>
      </c>
      <c r="K51" s="12"/>
      <c r="M51" s="12"/>
    </row>
    <row r="52" spans="1:13" ht="13.5" customHeight="1">
      <c r="A52" s="64"/>
      <c r="B52" s="64"/>
      <c r="C52" s="64"/>
      <c r="D52" s="133" t="s">
        <v>271</v>
      </c>
      <c r="E52" s="134"/>
      <c r="F52" s="116" t="s">
        <v>272</v>
      </c>
      <c r="G52" s="116">
        <v>5.2</v>
      </c>
      <c r="H52" s="116">
        <v>26500</v>
      </c>
      <c r="J52" s="12"/>
      <c r="K52" s="12"/>
      <c r="M52" s="12"/>
    </row>
    <row r="53" spans="5:8" ht="15.75">
      <c r="E53" s="19"/>
      <c r="F53" s="19"/>
      <c r="G53" s="19"/>
      <c r="H53" s="19"/>
    </row>
    <row r="54" spans="1:8" ht="15.75">
      <c r="A54" s="17"/>
      <c r="B54" s="17"/>
      <c r="C54" s="17"/>
      <c r="D54" s="20"/>
      <c r="E54" s="21"/>
      <c r="F54" s="21"/>
      <c r="G54" s="21"/>
      <c r="H54" s="21"/>
    </row>
    <row r="55" spans="1:8" ht="12.75">
      <c r="A55" s="12"/>
      <c r="B55" s="12"/>
      <c r="C55" s="12"/>
      <c r="D55" s="12"/>
      <c r="E55" s="12"/>
      <c r="F55" s="12"/>
      <c r="G55" s="12"/>
      <c r="H55" s="12"/>
    </row>
    <row r="56" spans="1:12" ht="17.25" customHeight="1">
      <c r="A56" s="140"/>
      <c r="B56" s="140"/>
      <c r="C56" s="140"/>
      <c r="D56" s="140"/>
      <c r="E56" s="140"/>
      <c r="F56" s="140"/>
      <c r="G56" s="140"/>
      <c r="H56" s="18"/>
      <c r="I56" s="12"/>
      <c r="J56" s="12"/>
      <c r="K56" s="12"/>
      <c r="L56" s="12"/>
    </row>
    <row r="57" spans="1:12" ht="15.75">
      <c r="A57" s="141"/>
      <c r="B57" s="141"/>
      <c r="C57" s="141"/>
      <c r="D57" s="141"/>
      <c r="E57" s="141"/>
      <c r="F57" s="141"/>
      <c r="G57" s="141"/>
      <c r="H57" s="19"/>
      <c r="I57" s="12"/>
      <c r="J57" s="12"/>
      <c r="K57" s="12"/>
      <c r="L57" s="12"/>
    </row>
    <row r="58" spans="1:12" ht="15.75">
      <c r="A58" s="139"/>
      <c r="B58" s="139"/>
      <c r="C58" s="139"/>
      <c r="D58" s="139"/>
      <c r="E58" s="139"/>
      <c r="F58" s="139"/>
      <c r="G58" s="139"/>
      <c r="H58" s="21"/>
      <c r="I58" s="12"/>
      <c r="J58" s="12"/>
      <c r="K58" s="12"/>
      <c r="L58" s="12"/>
    </row>
    <row r="59" spans="1:12" ht="15">
      <c r="A59" s="12"/>
      <c r="B59" s="12"/>
      <c r="C59" s="12"/>
      <c r="D59" s="12"/>
      <c r="E59" s="3"/>
      <c r="F59" s="3"/>
      <c r="G59" s="3"/>
      <c r="H59" s="3"/>
      <c r="I59" s="12"/>
      <c r="J59" s="12"/>
      <c r="K59" s="12"/>
      <c r="L59" s="12"/>
    </row>
    <row r="60" spans="5:12" ht="15">
      <c r="E60" s="3"/>
      <c r="F60" s="3"/>
      <c r="G60" s="3"/>
      <c r="H60" s="3"/>
      <c r="I60" s="12"/>
      <c r="J60" s="12"/>
      <c r="K60" s="12"/>
      <c r="L60" s="12"/>
    </row>
    <row r="61" spans="5:12" ht="15">
      <c r="E61" s="3"/>
      <c r="F61" s="3"/>
      <c r="G61" s="3"/>
      <c r="H61" s="12"/>
      <c r="I61" s="12"/>
      <c r="J61" s="12"/>
      <c r="K61" s="12"/>
      <c r="L61" s="12"/>
    </row>
    <row r="62" spans="8:12" ht="12.75">
      <c r="H62" s="12"/>
      <c r="I62" s="12"/>
      <c r="J62" s="12"/>
      <c r="K62" s="12"/>
      <c r="L62" s="12"/>
    </row>
    <row r="63" spans="8:12" ht="12.75">
      <c r="H63" s="12"/>
      <c r="I63" s="12"/>
      <c r="J63" s="12"/>
      <c r="K63" s="12"/>
      <c r="L63" s="12"/>
    </row>
    <row r="64" spans="8:12" ht="12.75">
      <c r="H64" s="12"/>
      <c r="I64" s="12"/>
      <c r="J64" s="12"/>
      <c r="K64" s="12"/>
      <c r="L64" s="12"/>
    </row>
  </sheetData>
  <sheetProtection/>
  <mergeCells count="38">
    <mergeCell ref="A28:C28"/>
    <mergeCell ref="A10:G10"/>
    <mergeCell ref="A12:C12"/>
    <mergeCell ref="B29:C29"/>
    <mergeCell ref="B32:C32"/>
    <mergeCell ref="B33:C33"/>
    <mergeCell ref="A58:G58"/>
    <mergeCell ref="A56:G56"/>
    <mergeCell ref="A57:G57"/>
    <mergeCell ref="B45:C45"/>
    <mergeCell ref="F47:G47"/>
    <mergeCell ref="B44:C44"/>
    <mergeCell ref="F44:G44"/>
    <mergeCell ref="F45:G45"/>
    <mergeCell ref="B36:C36"/>
    <mergeCell ref="F41:G41"/>
    <mergeCell ref="B38:C38"/>
    <mergeCell ref="B37:C37"/>
    <mergeCell ref="D49:H49"/>
    <mergeCell ref="A35:C35"/>
    <mergeCell ref="B42:C42"/>
    <mergeCell ref="D52:E52"/>
    <mergeCell ref="B39:C39"/>
    <mergeCell ref="B40:C40"/>
    <mergeCell ref="B41:C41"/>
    <mergeCell ref="F42:G42"/>
    <mergeCell ref="F43:G43"/>
    <mergeCell ref="B43:C43"/>
    <mergeCell ref="A2:H8"/>
    <mergeCell ref="A9:H9"/>
    <mergeCell ref="E37:G37"/>
    <mergeCell ref="F40:G40"/>
    <mergeCell ref="F38:G38"/>
    <mergeCell ref="F39:G39"/>
    <mergeCell ref="B34:C34"/>
    <mergeCell ref="E12:G12"/>
    <mergeCell ref="B31:C31"/>
    <mergeCell ref="B30:C30"/>
  </mergeCells>
  <printOptions horizontalCentered="1"/>
  <pageMargins left="0.17" right="0.4" top="0.3937007874015748" bottom="0.3937007874015748" header="0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66"/>
  <sheetViews>
    <sheetView showGridLines="0" tabSelected="1" zoomScale="70" zoomScaleNormal="70" zoomScaleSheetLayoutView="70" zoomScalePageLayoutView="0" workbookViewId="0" topLeftCell="A1">
      <selection activeCell="L15" sqref="L15"/>
    </sheetView>
  </sheetViews>
  <sheetFormatPr defaultColWidth="9.00390625" defaultRowHeight="12.75"/>
  <cols>
    <col min="1" max="1" width="23.625" style="22" customWidth="1"/>
    <col min="2" max="2" width="15.625" style="22" customWidth="1"/>
    <col min="3" max="3" width="11.25390625" style="22" customWidth="1"/>
    <col min="4" max="4" width="19.75390625" style="22" customWidth="1"/>
    <col min="5" max="5" width="22.125" style="22" customWidth="1"/>
    <col min="6" max="6" width="16.25390625" style="22" customWidth="1"/>
    <col min="7" max="7" width="17.25390625" style="22" customWidth="1"/>
    <col min="8" max="8" width="16.25390625" style="22" customWidth="1"/>
    <col min="9" max="9" width="10.00390625" style="22" customWidth="1"/>
    <col min="10" max="11" width="9.125" style="22" customWidth="1"/>
    <col min="12" max="12" width="15.25390625" style="22" customWidth="1"/>
    <col min="13" max="16384" width="9.125" style="22" customWidth="1"/>
  </cols>
  <sheetData>
    <row r="1" spans="1:8" ht="12.75" customHeight="1">
      <c r="A1" s="146" t="s">
        <v>276</v>
      </c>
      <c r="B1" s="146"/>
      <c r="C1" s="146"/>
      <c r="D1" s="146"/>
      <c r="E1" s="146"/>
      <c r="F1" s="146"/>
      <c r="G1" s="146"/>
      <c r="H1" s="146"/>
    </row>
    <row r="2" spans="1:8" ht="36.75" customHeight="1">
      <c r="A2" s="146"/>
      <c r="B2" s="146"/>
      <c r="C2" s="146"/>
      <c r="D2" s="146"/>
      <c r="E2" s="146"/>
      <c r="F2" s="146"/>
      <c r="G2" s="146"/>
      <c r="H2" s="146"/>
    </row>
    <row r="3" spans="1:8" ht="19.5" customHeight="1">
      <c r="A3" s="146"/>
      <c r="B3" s="146"/>
      <c r="C3" s="146"/>
      <c r="D3" s="146"/>
      <c r="E3" s="146"/>
      <c r="F3" s="146"/>
      <c r="G3" s="146"/>
      <c r="H3" s="146"/>
    </row>
    <row r="4" spans="1:10" ht="25.5" customHeight="1">
      <c r="A4" s="146"/>
      <c r="B4" s="146"/>
      <c r="C4" s="146"/>
      <c r="D4" s="146"/>
      <c r="E4" s="146"/>
      <c r="F4" s="146"/>
      <c r="G4" s="146"/>
      <c r="H4" s="146"/>
      <c r="I4" s="113"/>
      <c r="J4" s="113"/>
    </row>
    <row r="5" spans="1:10" ht="26.25" customHeight="1">
      <c r="A5" s="146"/>
      <c r="B5" s="146"/>
      <c r="C5" s="146"/>
      <c r="D5" s="146"/>
      <c r="E5" s="146"/>
      <c r="F5" s="146"/>
      <c r="G5" s="146"/>
      <c r="H5" s="146"/>
      <c r="I5" s="113"/>
      <c r="J5" s="113"/>
    </row>
    <row r="6" spans="1:10" ht="26.25" customHeight="1">
      <c r="A6" s="146"/>
      <c r="B6" s="146"/>
      <c r="C6" s="146"/>
      <c r="D6" s="146"/>
      <c r="E6" s="146"/>
      <c r="F6" s="146"/>
      <c r="G6" s="146"/>
      <c r="H6" s="146"/>
      <c r="I6" s="113"/>
      <c r="J6" s="113"/>
    </row>
    <row r="7" spans="1:10" ht="20.25" customHeight="1">
      <c r="A7" s="146"/>
      <c r="B7" s="146"/>
      <c r="C7" s="146"/>
      <c r="D7" s="146"/>
      <c r="E7" s="146"/>
      <c r="F7" s="146"/>
      <c r="G7" s="146"/>
      <c r="H7" s="146"/>
      <c r="I7" s="113"/>
      <c r="J7" s="113"/>
    </row>
    <row r="8" spans="1:10" ht="20.25" customHeight="1">
      <c r="A8" s="127" t="s">
        <v>277</v>
      </c>
      <c r="B8" s="127"/>
      <c r="C8" s="127"/>
      <c r="D8" s="127"/>
      <c r="E8" s="127"/>
      <c r="F8" s="127"/>
      <c r="G8" s="127"/>
      <c r="H8" s="127"/>
      <c r="I8" s="113"/>
      <c r="J8" s="113"/>
    </row>
    <row r="9" spans="1:10" s="24" customFormat="1" ht="20.25" customHeight="1" thickBot="1">
      <c r="A9" s="155"/>
      <c r="B9" s="155"/>
      <c r="C9" s="155"/>
      <c r="D9" s="155"/>
      <c r="E9" s="155"/>
      <c r="F9" s="155"/>
      <c r="G9" s="155"/>
      <c r="H9" s="77"/>
      <c r="I9" s="113"/>
      <c r="J9" s="113"/>
    </row>
    <row r="10" spans="1:10" s="24" customFormat="1" ht="50.25" customHeight="1">
      <c r="A10" s="78" t="s">
        <v>0</v>
      </c>
      <c r="B10" s="79" t="s">
        <v>1</v>
      </c>
      <c r="C10" s="79" t="s">
        <v>2</v>
      </c>
      <c r="D10" s="80" t="s">
        <v>3</v>
      </c>
      <c r="E10" s="80" t="s">
        <v>0</v>
      </c>
      <c r="F10" s="80" t="s">
        <v>1</v>
      </c>
      <c r="G10" s="80" t="s">
        <v>2</v>
      </c>
      <c r="H10" s="80" t="s">
        <v>3</v>
      </c>
      <c r="I10" s="113"/>
      <c r="J10" s="113"/>
    </row>
    <row r="11" spans="1:10" s="24" customFormat="1" ht="20.25" customHeight="1">
      <c r="A11" s="156" t="s">
        <v>170</v>
      </c>
      <c r="B11" s="157"/>
      <c r="C11" s="157"/>
      <c r="D11" s="82"/>
      <c r="E11" s="157" t="s">
        <v>204</v>
      </c>
      <c r="F11" s="157"/>
      <c r="G11" s="157"/>
      <c r="H11" s="81"/>
      <c r="I11" s="113"/>
      <c r="J11" s="113"/>
    </row>
    <row r="12" spans="1:10" ht="30.75" customHeight="1">
      <c r="A12" s="83" t="s">
        <v>239</v>
      </c>
      <c r="B12" s="84">
        <v>0.53</v>
      </c>
      <c r="C12" s="85">
        <v>1.325</v>
      </c>
      <c r="D12" s="87" t="s">
        <v>267</v>
      </c>
      <c r="E12" s="88" t="s">
        <v>211</v>
      </c>
      <c r="F12" s="89">
        <v>0.01</v>
      </c>
      <c r="G12" s="90">
        <v>0.025</v>
      </c>
      <c r="H12" s="87" t="s">
        <v>267</v>
      </c>
      <c r="I12" s="113"/>
      <c r="J12" s="113"/>
    </row>
    <row r="13" spans="1:8" ht="23.25">
      <c r="A13" s="83" t="s">
        <v>240</v>
      </c>
      <c r="B13" s="84">
        <v>0.72</v>
      </c>
      <c r="C13" s="85">
        <v>1.8</v>
      </c>
      <c r="D13" s="87" t="s">
        <v>267</v>
      </c>
      <c r="E13" s="88" t="s">
        <v>214</v>
      </c>
      <c r="F13" s="89">
        <v>0.022</v>
      </c>
      <c r="G13" s="90">
        <v>0.054</v>
      </c>
      <c r="H13" s="87" t="s">
        <v>267</v>
      </c>
    </row>
    <row r="14" spans="1:8" ht="23.25">
      <c r="A14" s="83" t="s">
        <v>178</v>
      </c>
      <c r="B14" s="89">
        <v>0.354</v>
      </c>
      <c r="C14" s="88">
        <v>0.87</v>
      </c>
      <c r="D14" s="87" t="s">
        <v>267</v>
      </c>
      <c r="E14" s="88" t="s">
        <v>216</v>
      </c>
      <c r="F14" s="89">
        <v>0.026</v>
      </c>
      <c r="G14" s="90">
        <v>0.065</v>
      </c>
      <c r="H14" s="87" t="s">
        <v>267</v>
      </c>
    </row>
    <row r="15" spans="1:8" ht="23.25">
      <c r="A15" s="83" t="s">
        <v>237</v>
      </c>
      <c r="B15" s="89">
        <v>0.09</v>
      </c>
      <c r="C15" s="88">
        <v>0.21</v>
      </c>
      <c r="D15" s="87" t="s">
        <v>267</v>
      </c>
      <c r="E15" s="88" t="s">
        <v>219</v>
      </c>
      <c r="F15" s="89">
        <v>0.033</v>
      </c>
      <c r="G15" s="90">
        <v>0.081</v>
      </c>
      <c r="H15" s="87" t="s">
        <v>267</v>
      </c>
    </row>
    <row r="16" spans="1:8" ht="23.25">
      <c r="A16" s="83" t="s">
        <v>181</v>
      </c>
      <c r="B16" s="89">
        <v>0.45</v>
      </c>
      <c r="C16" s="88">
        <v>1.08</v>
      </c>
      <c r="D16" s="87" t="s">
        <v>267</v>
      </c>
      <c r="E16" s="88" t="s">
        <v>221</v>
      </c>
      <c r="F16" s="89">
        <v>0.037</v>
      </c>
      <c r="G16" s="90">
        <v>0.092</v>
      </c>
      <c r="H16" s="87" t="s">
        <v>267</v>
      </c>
    </row>
    <row r="17" spans="1:8" ht="23.25">
      <c r="A17" s="83" t="s">
        <v>238</v>
      </c>
      <c r="B17" s="89">
        <v>0.11</v>
      </c>
      <c r="C17" s="88">
        <v>0.27</v>
      </c>
      <c r="D17" s="87" t="s">
        <v>267</v>
      </c>
      <c r="E17" s="88" t="s">
        <v>222</v>
      </c>
      <c r="F17" s="89">
        <v>0.041</v>
      </c>
      <c r="G17" s="90">
        <v>0.103</v>
      </c>
      <c r="H17" s="87" t="s">
        <v>267</v>
      </c>
    </row>
    <row r="18" spans="1:8" ht="23.25">
      <c r="A18" s="83" t="s">
        <v>185</v>
      </c>
      <c r="B18" s="89">
        <v>0.66</v>
      </c>
      <c r="C18" s="88">
        <v>1.65</v>
      </c>
      <c r="D18" s="87" t="s">
        <v>267</v>
      </c>
      <c r="E18" s="88" t="s">
        <v>223</v>
      </c>
      <c r="F18" s="89">
        <v>0.044</v>
      </c>
      <c r="G18" s="90">
        <v>0.109</v>
      </c>
      <c r="H18" s="87" t="s">
        <v>267</v>
      </c>
    </row>
    <row r="19" spans="1:8" ht="23.25">
      <c r="A19" s="83" t="s">
        <v>241</v>
      </c>
      <c r="B19" s="89">
        <v>0.16</v>
      </c>
      <c r="C19" s="88">
        <v>0.41</v>
      </c>
      <c r="D19" s="87" t="s">
        <v>267</v>
      </c>
      <c r="E19" s="88" t="s">
        <v>224</v>
      </c>
      <c r="F19" s="89">
        <v>0.048</v>
      </c>
      <c r="G19" s="90">
        <v>0.12</v>
      </c>
      <c r="H19" s="87" t="s">
        <v>267</v>
      </c>
    </row>
    <row r="20" spans="1:8" ht="23.25">
      <c r="A20" s="147" t="s">
        <v>174</v>
      </c>
      <c r="B20" s="148"/>
      <c r="C20" s="148"/>
      <c r="D20" s="87" t="s">
        <v>267</v>
      </c>
      <c r="E20" s="88" t="s">
        <v>225</v>
      </c>
      <c r="F20" s="89">
        <v>0.05</v>
      </c>
      <c r="G20" s="90">
        <v>0.125</v>
      </c>
      <c r="H20" s="87" t="s">
        <v>267</v>
      </c>
    </row>
    <row r="21" spans="1:8" ht="23.25">
      <c r="A21" s="92" t="s">
        <v>175</v>
      </c>
      <c r="B21" s="93">
        <v>0.161</v>
      </c>
      <c r="C21" s="94">
        <v>0.4</v>
      </c>
      <c r="D21" s="87" t="s">
        <v>267</v>
      </c>
      <c r="E21" s="88" t="s">
        <v>226</v>
      </c>
      <c r="F21" s="89">
        <v>0.034</v>
      </c>
      <c r="G21" s="90">
        <v>0.085</v>
      </c>
      <c r="H21" s="87" t="s">
        <v>267</v>
      </c>
    </row>
    <row r="22" spans="1:8" ht="23.25">
      <c r="A22" s="147" t="s">
        <v>195</v>
      </c>
      <c r="B22" s="148"/>
      <c r="C22" s="148"/>
      <c r="D22" s="87" t="s">
        <v>267</v>
      </c>
      <c r="E22" s="88" t="s">
        <v>227</v>
      </c>
      <c r="F22" s="89">
        <v>0.041</v>
      </c>
      <c r="G22" s="90">
        <v>0.102</v>
      </c>
      <c r="H22" s="87" t="s">
        <v>267</v>
      </c>
    </row>
    <row r="23" spans="1:8" ht="23.25">
      <c r="A23" s="92" t="s">
        <v>197</v>
      </c>
      <c r="B23" s="95">
        <v>0.24</v>
      </c>
      <c r="C23" s="94">
        <v>0.6</v>
      </c>
      <c r="D23" s="87" t="s">
        <v>267</v>
      </c>
      <c r="E23" s="88" t="s">
        <v>206</v>
      </c>
      <c r="F23" s="89">
        <v>0.048</v>
      </c>
      <c r="G23" s="90">
        <v>0.119</v>
      </c>
      <c r="H23" s="87" t="s">
        <v>267</v>
      </c>
    </row>
    <row r="24" spans="1:8" ht="23.25">
      <c r="A24" s="92" t="s">
        <v>199</v>
      </c>
      <c r="B24" s="95">
        <v>0.4</v>
      </c>
      <c r="C24" s="94">
        <v>1</v>
      </c>
      <c r="D24" s="87" t="s">
        <v>267</v>
      </c>
      <c r="E24" s="88" t="s">
        <v>208</v>
      </c>
      <c r="F24" s="89">
        <v>0.055</v>
      </c>
      <c r="G24" s="90">
        <v>0.137</v>
      </c>
      <c r="H24" s="87" t="s">
        <v>267</v>
      </c>
    </row>
    <row r="25" spans="1:8" ht="23.25">
      <c r="A25" s="92" t="s">
        <v>201</v>
      </c>
      <c r="B25" s="95">
        <v>0.1</v>
      </c>
      <c r="C25" s="94">
        <v>0.25</v>
      </c>
      <c r="D25" s="87" t="s">
        <v>267</v>
      </c>
      <c r="E25" s="88" t="s">
        <v>209</v>
      </c>
      <c r="F25" s="89">
        <v>0.065</v>
      </c>
      <c r="G25" s="90">
        <v>0.162</v>
      </c>
      <c r="H25" s="87" t="s">
        <v>267</v>
      </c>
    </row>
    <row r="26" spans="1:8" ht="23.25">
      <c r="A26" s="92" t="s">
        <v>203</v>
      </c>
      <c r="B26" s="95">
        <v>0.27</v>
      </c>
      <c r="C26" s="94">
        <v>0.45</v>
      </c>
      <c r="D26" s="87" t="s">
        <v>267</v>
      </c>
      <c r="E26" s="88" t="s">
        <v>210</v>
      </c>
      <c r="F26" s="89">
        <v>0.072</v>
      </c>
      <c r="G26" s="90">
        <v>0.18</v>
      </c>
      <c r="H26" s="87" t="s">
        <v>267</v>
      </c>
    </row>
    <row r="27" spans="1:8" ht="23.25">
      <c r="A27" s="92" t="s">
        <v>205</v>
      </c>
      <c r="B27" s="89">
        <v>0.18</v>
      </c>
      <c r="C27" s="90">
        <v>0.384</v>
      </c>
      <c r="D27" s="87" t="s">
        <v>267</v>
      </c>
      <c r="E27" s="88" t="s">
        <v>212</v>
      </c>
      <c r="F27" s="89">
        <v>0.079</v>
      </c>
      <c r="G27" s="90">
        <v>0.197</v>
      </c>
      <c r="H27" s="87" t="s">
        <v>267</v>
      </c>
    </row>
    <row r="28" spans="1:17" ht="23.25">
      <c r="A28" s="92" t="s">
        <v>207</v>
      </c>
      <c r="B28" s="89">
        <v>0.33</v>
      </c>
      <c r="C28" s="90">
        <v>0.8</v>
      </c>
      <c r="D28" s="87" t="s">
        <v>267</v>
      </c>
      <c r="E28" s="88" t="s">
        <v>213</v>
      </c>
      <c r="F28" s="89">
        <v>0.1</v>
      </c>
      <c r="G28" s="90">
        <v>0.25</v>
      </c>
      <c r="H28" s="87" t="s">
        <v>267</v>
      </c>
      <c r="L28" s="145"/>
      <c r="M28" s="145"/>
      <c r="N28" s="145"/>
      <c r="O28" s="145"/>
      <c r="P28" s="145"/>
      <c r="Q28" s="145"/>
    </row>
    <row r="29" spans="1:17" ht="23.25">
      <c r="A29" s="147" t="s">
        <v>171</v>
      </c>
      <c r="B29" s="148"/>
      <c r="C29" s="148"/>
      <c r="D29" s="87" t="s">
        <v>267</v>
      </c>
      <c r="E29" s="88" t="s">
        <v>215</v>
      </c>
      <c r="F29" s="89">
        <v>0.114</v>
      </c>
      <c r="G29" s="90">
        <v>0.285</v>
      </c>
      <c r="H29" s="87" t="s">
        <v>267</v>
      </c>
      <c r="L29" s="66"/>
      <c r="M29" s="67"/>
      <c r="N29" s="68"/>
      <c r="O29" s="145"/>
      <c r="P29" s="145"/>
      <c r="Q29" s="145"/>
    </row>
    <row r="30" spans="1:17" ht="23.25">
      <c r="A30" s="92" t="s">
        <v>172</v>
      </c>
      <c r="B30" s="95">
        <v>0.63</v>
      </c>
      <c r="C30" s="93">
        <v>1.58</v>
      </c>
      <c r="D30" s="87" t="s">
        <v>267</v>
      </c>
      <c r="E30" s="88" t="s">
        <v>217</v>
      </c>
      <c r="F30" s="89">
        <v>0.135</v>
      </c>
      <c r="G30" s="90">
        <v>0.338</v>
      </c>
      <c r="H30" s="87" t="s">
        <v>267</v>
      </c>
      <c r="L30" s="66"/>
      <c r="M30" s="67"/>
      <c r="N30" s="68"/>
      <c r="O30" s="145"/>
      <c r="P30" s="145"/>
      <c r="Q30" s="145"/>
    </row>
    <row r="31" spans="1:17" ht="23.25">
      <c r="A31" s="92" t="s">
        <v>173</v>
      </c>
      <c r="B31" s="95">
        <v>0.21</v>
      </c>
      <c r="C31" s="93">
        <v>0.55</v>
      </c>
      <c r="D31" s="87" t="s">
        <v>267</v>
      </c>
      <c r="E31" s="88" t="s">
        <v>218</v>
      </c>
      <c r="F31" s="89">
        <v>0.15</v>
      </c>
      <c r="G31" s="90">
        <v>0.375</v>
      </c>
      <c r="H31" s="87" t="s">
        <v>267</v>
      </c>
      <c r="L31" s="66"/>
      <c r="M31" s="67"/>
      <c r="N31" s="66"/>
      <c r="O31" s="145"/>
      <c r="P31" s="145"/>
      <c r="Q31" s="145"/>
    </row>
    <row r="32" spans="1:17" ht="23.25">
      <c r="A32" s="147" t="s">
        <v>191</v>
      </c>
      <c r="B32" s="148"/>
      <c r="C32" s="148"/>
      <c r="D32" s="87" t="s">
        <v>267</v>
      </c>
      <c r="E32" s="88" t="s">
        <v>220</v>
      </c>
      <c r="F32" s="89">
        <v>0.164</v>
      </c>
      <c r="G32" s="90">
        <v>0.41</v>
      </c>
      <c r="H32" s="87" t="s">
        <v>267</v>
      </c>
      <c r="L32" s="145"/>
      <c r="M32" s="145"/>
      <c r="N32" s="145"/>
      <c r="O32" s="145"/>
      <c r="P32" s="145"/>
      <c r="Q32" s="145"/>
    </row>
    <row r="33" spans="1:17" ht="23.25">
      <c r="A33" s="92" t="s">
        <v>193</v>
      </c>
      <c r="B33" s="95">
        <v>0.6</v>
      </c>
      <c r="C33" s="93">
        <v>1.5</v>
      </c>
      <c r="D33" s="87" t="s">
        <v>267</v>
      </c>
      <c r="E33" s="108" t="s">
        <v>265</v>
      </c>
      <c r="F33" s="109">
        <v>0.173</v>
      </c>
      <c r="G33" s="112">
        <v>0.43</v>
      </c>
      <c r="H33" s="87" t="s">
        <v>267</v>
      </c>
      <c r="L33" s="66"/>
      <c r="M33" s="67"/>
      <c r="N33" s="68"/>
      <c r="O33" s="145"/>
      <c r="P33" s="145"/>
      <c r="Q33" s="145"/>
    </row>
    <row r="34" spans="1:17" ht="23.25">
      <c r="A34" s="147" t="s">
        <v>176</v>
      </c>
      <c r="B34" s="148"/>
      <c r="C34" s="148"/>
      <c r="D34" s="87" t="s">
        <v>267</v>
      </c>
      <c r="E34" s="108" t="s">
        <v>266</v>
      </c>
      <c r="F34" s="109">
        <v>0.227</v>
      </c>
      <c r="G34" s="112">
        <v>0.57</v>
      </c>
      <c r="H34" s="87" t="s">
        <v>267</v>
      </c>
      <c r="L34" s="66"/>
      <c r="M34" s="67"/>
      <c r="N34" s="68"/>
      <c r="O34" s="145"/>
      <c r="P34" s="145"/>
      <c r="Q34" s="145"/>
    </row>
    <row r="35" spans="1:17" ht="23.25">
      <c r="A35" s="97" t="s">
        <v>254</v>
      </c>
      <c r="B35" s="98">
        <v>0.28</v>
      </c>
      <c r="C35" s="86">
        <v>0.7</v>
      </c>
      <c r="D35" s="87" t="s">
        <v>267</v>
      </c>
      <c r="E35" s="150" t="s">
        <v>264</v>
      </c>
      <c r="F35" s="151"/>
      <c r="G35" s="151"/>
      <c r="H35" s="151"/>
      <c r="L35" s="66"/>
      <c r="M35" s="67"/>
      <c r="N35" s="68"/>
      <c r="O35" s="145"/>
      <c r="P35" s="145"/>
      <c r="Q35" s="145"/>
    </row>
    <row r="36" spans="1:17" ht="23.25">
      <c r="A36" s="92" t="s">
        <v>255</v>
      </c>
      <c r="B36" s="95">
        <v>0.37</v>
      </c>
      <c r="C36" s="94">
        <v>0.93</v>
      </c>
      <c r="D36" s="87" t="s">
        <v>267</v>
      </c>
      <c r="E36" s="88" t="s">
        <v>184</v>
      </c>
      <c r="F36" s="89">
        <v>0.734</v>
      </c>
      <c r="G36" s="90">
        <v>0.8</v>
      </c>
      <c r="H36" s="107" t="s">
        <v>267</v>
      </c>
      <c r="L36" s="149"/>
      <c r="M36" s="149"/>
      <c r="N36" s="149"/>
      <c r="O36" s="145"/>
      <c r="P36" s="145"/>
      <c r="Q36" s="145"/>
    </row>
    <row r="37" spans="1:17" ht="23.25">
      <c r="A37" s="92" t="s">
        <v>177</v>
      </c>
      <c r="B37" s="95">
        <v>0.46</v>
      </c>
      <c r="C37" s="94">
        <v>1.15</v>
      </c>
      <c r="D37" s="87" t="s">
        <v>267</v>
      </c>
      <c r="E37" s="88" t="s">
        <v>186</v>
      </c>
      <c r="F37" s="89">
        <v>0.68</v>
      </c>
      <c r="G37" s="90">
        <v>1.7</v>
      </c>
      <c r="H37" s="107" t="s">
        <v>267</v>
      </c>
      <c r="L37" s="149"/>
      <c r="M37" s="149"/>
      <c r="N37" s="149"/>
      <c r="O37" s="145"/>
      <c r="P37" s="145"/>
      <c r="Q37" s="145"/>
    </row>
    <row r="38" spans="1:17" ht="23.25">
      <c r="A38" s="92" t="s">
        <v>179</v>
      </c>
      <c r="B38" s="95">
        <v>0.55</v>
      </c>
      <c r="C38" s="94">
        <v>1.38</v>
      </c>
      <c r="D38" s="87" t="s">
        <v>267</v>
      </c>
      <c r="E38" s="88" t="s">
        <v>187</v>
      </c>
      <c r="F38" s="89">
        <v>0.61</v>
      </c>
      <c r="G38" s="88">
        <v>1.75</v>
      </c>
      <c r="H38" s="107" t="s">
        <v>267</v>
      </c>
      <c r="L38" s="145"/>
      <c r="M38" s="145"/>
      <c r="N38" s="145"/>
      <c r="O38" s="145"/>
      <c r="P38" s="145"/>
      <c r="Q38" s="145"/>
    </row>
    <row r="39" spans="1:17" ht="23.25">
      <c r="A39" s="92" t="s">
        <v>180</v>
      </c>
      <c r="B39" s="95">
        <v>0.64</v>
      </c>
      <c r="C39" s="94">
        <v>1.6</v>
      </c>
      <c r="D39" s="87" t="s">
        <v>267</v>
      </c>
      <c r="E39" s="108" t="s">
        <v>263</v>
      </c>
      <c r="F39" s="109">
        <v>0.053</v>
      </c>
      <c r="G39" s="110">
        <v>0.13</v>
      </c>
      <c r="H39" s="111" t="s">
        <v>267</v>
      </c>
      <c r="I39" s="65"/>
      <c r="L39" s="66"/>
      <c r="M39" s="67"/>
      <c r="N39" s="66"/>
      <c r="O39" s="145"/>
      <c r="P39" s="145"/>
      <c r="Q39" s="145"/>
    </row>
    <row r="40" spans="1:17" ht="23.25">
      <c r="A40" s="92" t="s">
        <v>182</v>
      </c>
      <c r="B40" s="95">
        <v>0.73</v>
      </c>
      <c r="C40" s="94">
        <v>1.83</v>
      </c>
      <c r="D40" s="87" t="s">
        <v>267</v>
      </c>
      <c r="E40" s="150" t="s">
        <v>192</v>
      </c>
      <c r="F40" s="151"/>
      <c r="G40" s="151"/>
      <c r="H40" s="151"/>
      <c r="L40" s="66"/>
      <c r="M40" s="67"/>
      <c r="N40" s="66"/>
      <c r="O40" s="145"/>
      <c r="P40" s="145"/>
      <c r="Q40" s="145"/>
    </row>
    <row r="41" spans="1:17" ht="23.25">
      <c r="A41" s="92" t="s">
        <v>183</v>
      </c>
      <c r="B41" s="95">
        <v>0.82</v>
      </c>
      <c r="C41" s="94">
        <v>2.05</v>
      </c>
      <c r="D41" s="87" t="s">
        <v>267</v>
      </c>
      <c r="E41" s="93" t="s">
        <v>194</v>
      </c>
      <c r="F41" s="95">
        <v>2.12</v>
      </c>
      <c r="G41" s="94">
        <v>2.7</v>
      </c>
      <c r="H41" s="106" t="s">
        <v>267</v>
      </c>
      <c r="L41" s="145"/>
      <c r="M41" s="145"/>
      <c r="N41" s="145"/>
      <c r="O41" s="145"/>
      <c r="P41" s="145"/>
      <c r="Q41" s="145"/>
    </row>
    <row r="42" spans="1:17" ht="23.25">
      <c r="A42" s="147" t="s">
        <v>256</v>
      </c>
      <c r="B42" s="148"/>
      <c r="C42" s="148"/>
      <c r="D42" s="87" t="s">
        <v>267</v>
      </c>
      <c r="E42" s="93" t="s">
        <v>196</v>
      </c>
      <c r="F42" s="95">
        <v>2.24</v>
      </c>
      <c r="G42" s="94">
        <v>2.8</v>
      </c>
      <c r="H42" s="106" t="s">
        <v>267</v>
      </c>
      <c r="L42" s="66"/>
      <c r="M42" s="69"/>
      <c r="N42" s="70"/>
      <c r="O42" s="46"/>
      <c r="P42" s="46"/>
      <c r="Q42" s="46"/>
    </row>
    <row r="43" spans="1:17" ht="23.25">
      <c r="A43" s="99"/>
      <c r="B43" s="100"/>
      <c r="C43" s="100"/>
      <c r="D43" s="87" t="s">
        <v>267</v>
      </c>
      <c r="E43" s="93" t="s">
        <v>198</v>
      </c>
      <c r="F43" s="95">
        <v>3.2</v>
      </c>
      <c r="G43" s="94">
        <v>4.8</v>
      </c>
      <c r="H43" s="106" t="s">
        <v>267</v>
      </c>
      <c r="L43" s="66"/>
      <c r="M43" s="69"/>
      <c r="N43" s="46"/>
      <c r="O43" s="46"/>
      <c r="P43" s="46"/>
      <c r="Q43" s="46"/>
    </row>
    <row r="44" spans="1:17" ht="23.25">
      <c r="A44" s="92" t="s">
        <v>242</v>
      </c>
      <c r="B44" s="101">
        <v>1</v>
      </c>
      <c r="C44" s="91">
        <v>2.5</v>
      </c>
      <c r="D44" s="87" t="s">
        <v>267</v>
      </c>
      <c r="E44" s="152" t="s">
        <v>200</v>
      </c>
      <c r="F44" s="153"/>
      <c r="G44" s="154"/>
      <c r="H44" s="106" t="s">
        <v>267</v>
      </c>
      <c r="L44" s="70"/>
      <c r="M44" s="70"/>
      <c r="N44" s="70"/>
      <c r="O44" s="70"/>
      <c r="P44" s="70"/>
      <c r="Q44" s="70"/>
    </row>
    <row r="45" spans="1:17" ht="23.25">
      <c r="A45" s="92" t="s">
        <v>243</v>
      </c>
      <c r="B45" s="101">
        <v>0.81</v>
      </c>
      <c r="C45" s="96">
        <v>2.03</v>
      </c>
      <c r="D45" s="87" t="s">
        <v>267</v>
      </c>
      <c r="E45" s="152" t="s">
        <v>202</v>
      </c>
      <c r="F45" s="153"/>
      <c r="G45" s="154"/>
      <c r="H45" s="106" t="s">
        <v>267</v>
      </c>
      <c r="L45" s="70"/>
      <c r="M45" s="70"/>
      <c r="N45" s="70"/>
      <c r="O45" s="70"/>
      <c r="P45" s="70"/>
      <c r="Q45" s="70"/>
    </row>
    <row r="46" spans="1:8" ht="23.25">
      <c r="A46" s="92" t="s">
        <v>244</v>
      </c>
      <c r="B46" s="101">
        <v>1.11</v>
      </c>
      <c r="C46" s="96">
        <v>2.78</v>
      </c>
      <c r="D46" s="87" t="s">
        <v>267</v>
      </c>
      <c r="E46" s="150" t="s">
        <v>188</v>
      </c>
      <c r="F46" s="151"/>
      <c r="G46" s="151"/>
      <c r="H46" s="151"/>
    </row>
    <row r="47" spans="1:8" ht="23.25">
      <c r="A47" s="92" t="s">
        <v>245</v>
      </c>
      <c r="B47" s="101">
        <v>0.94</v>
      </c>
      <c r="C47" s="96">
        <v>2.35</v>
      </c>
      <c r="D47" s="87" t="s">
        <v>267</v>
      </c>
      <c r="E47" s="93" t="s">
        <v>189</v>
      </c>
      <c r="F47" s="95">
        <v>1.83</v>
      </c>
      <c r="G47" s="93">
        <v>4.58</v>
      </c>
      <c r="H47" s="106" t="s">
        <v>267</v>
      </c>
    </row>
    <row r="48" spans="1:8" ht="23.25">
      <c r="A48" s="92" t="s">
        <v>246</v>
      </c>
      <c r="B48" s="101">
        <v>1.38</v>
      </c>
      <c r="C48" s="96">
        <v>3.45</v>
      </c>
      <c r="D48" s="87" t="s">
        <v>267</v>
      </c>
      <c r="E48" s="93" t="s">
        <v>190</v>
      </c>
      <c r="F48" s="95">
        <v>1.33</v>
      </c>
      <c r="G48" s="93">
        <v>3.33</v>
      </c>
      <c r="H48" s="106" t="s">
        <v>267</v>
      </c>
    </row>
    <row r="49" spans="1:8" ht="23.25">
      <c r="A49" s="92" t="s">
        <v>247</v>
      </c>
      <c r="B49" s="101">
        <v>1.21</v>
      </c>
      <c r="C49" s="96">
        <v>3.03</v>
      </c>
      <c r="D49" s="87" t="s">
        <v>267</v>
      </c>
      <c r="E49" s="150" t="s">
        <v>256</v>
      </c>
      <c r="F49" s="151"/>
      <c r="G49" s="151"/>
      <c r="H49" s="151"/>
    </row>
    <row r="50" spans="1:8" ht="23.25">
      <c r="A50" s="92" t="s">
        <v>248</v>
      </c>
      <c r="B50" s="101">
        <v>1.51</v>
      </c>
      <c r="C50" s="96">
        <v>3.78</v>
      </c>
      <c r="D50" s="87" t="s">
        <v>267</v>
      </c>
      <c r="E50" s="93" t="s">
        <v>252</v>
      </c>
      <c r="F50" s="102">
        <v>0.22</v>
      </c>
      <c r="G50" s="96">
        <v>0.55</v>
      </c>
      <c r="H50" s="87" t="s">
        <v>267</v>
      </c>
    </row>
    <row r="51" spans="1:8" ht="23.25">
      <c r="A51" s="92" t="s">
        <v>249</v>
      </c>
      <c r="B51" s="101">
        <v>1.34</v>
      </c>
      <c r="C51" s="96">
        <v>3.35</v>
      </c>
      <c r="D51" s="87" t="s">
        <v>267</v>
      </c>
      <c r="E51" s="93" t="s">
        <v>253</v>
      </c>
      <c r="F51" s="102">
        <v>0.36</v>
      </c>
      <c r="G51" s="91">
        <v>0.9</v>
      </c>
      <c r="H51" s="87" t="s">
        <v>267</v>
      </c>
    </row>
    <row r="52" spans="1:8" ht="23.25">
      <c r="A52" s="93" t="s">
        <v>250</v>
      </c>
      <c r="B52" s="101">
        <v>1.7</v>
      </c>
      <c r="C52" s="96">
        <v>4.25</v>
      </c>
      <c r="D52" s="87" t="s">
        <v>267</v>
      </c>
      <c r="E52" s="96" t="s">
        <v>259</v>
      </c>
      <c r="F52" s="96">
        <v>0.61</v>
      </c>
      <c r="G52" s="96">
        <v>1.53</v>
      </c>
      <c r="H52" s="87" t="s">
        <v>267</v>
      </c>
    </row>
    <row r="53" spans="1:8" ht="23.25">
      <c r="A53" s="93" t="s">
        <v>251</v>
      </c>
      <c r="B53" s="101">
        <v>1.53</v>
      </c>
      <c r="C53" s="96">
        <v>3.83</v>
      </c>
      <c r="D53" s="87" t="s">
        <v>267</v>
      </c>
      <c r="E53" s="96" t="s">
        <v>261</v>
      </c>
      <c r="F53" s="96">
        <v>0.7</v>
      </c>
      <c r="G53" s="96">
        <v>1.75</v>
      </c>
      <c r="H53" s="87" t="s">
        <v>267</v>
      </c>
    </row>
    <row r="54" spans="1:8" ht="23.25">
      <c r="A54" s="96" t="s">
        <v>260</v>
      </c>
      <c r="B54" s="96">
        <v>1.1</v>
      </c>
      <c r="C54" s="96"/>
      <c r="D54" s="87" t="s">
        <v>267</v>
      </c>
      <c r="E54" s="103"/>
      <c r="F54" s="103"/>
      <c r="G54" s="103"/>
      <c r="H54" s="103"/>
    </row>
    <row r="55" spans="1:8" ht="23.25">
      <c r="A55" s="103"/>
      <c r="B55" s="103"/>
      <c r="C55" s="103"/>
      <c r="D55" s="103"/>
      <c r="E55" s="103"/>
      <c r="F55" s="103"/>
      <c r="G55" s="103"/>
      <c r="H55" s="103"/>
    </row>
    <row r="56" spans="1:8" ht="18.75" customHeight="1">
      <c r="A56" s="103"/>
      <c r="B56" s="103"/>
      <c r="C56" s="103"/>
      <c r="D56" s="103"/>
      <c r="E56" s="103"/>
      <c r="F56" s="103"/>
      <c r="G56" s="103"/>
      <c r="H56" s="103"/>
    </row>
    <row r="57" spans="1:8" ht="23.25">
      <c r="A57" s="76"/>
      <c r="B57" s="104"/>
      <c r="C57" s="104"/>
      <c r="D57" s="104"/>
      <c r="E57" s="103"/>
      <c r="F57" s="103"/>
      <c r="G57" s="103"/>
      <c r="H57" s="103"/>
    </row>
    <row r="58" spans="1:8" ht="23.25">
      <c r="A58" s="72"/>
      <c r="B58" s="105"/>
      <c r="C58" s="105"/>
      <c r="D58" s="105"/>
      <c r="E58" s="103"/>
      <c r="F58" s="103"/>
      <c r="G58" s="103"/>
      <c r="H58" s="103"/>
    </row>
    <row r="59" spans="1:8" ht="23.25">
      <c r="A59" s="73"/>
      <c r="B59" s="105"/>
      <c r="C59" s="105"/>
      <c r="D59" s="105"/>
      <c r="E59" s="104"/>
      <c r="F59" s="76"/>
      <c r="G59" s="76"/>
      <c r="H59" s="76"/>
    </row>
    <row r="60" spans="1:8" ht="20.25">
      <c r="A60" s="73"/>
      <c r="B60" s="73"/>
      <c r="C60" s="73"/>
      <c r="D60" s="73"/>
      <c r="E60" s="105"/>
      <c r="F60" s="72"/>
      <c r="G60" s="72"/>
      <c r="H60" s="72"/>
    </row>
    <row r="61" spans="1:8" ht="20.25">
      <c r="A61" s="73"/>
      <c r="B61" s="74"/>
      <c r="C61" s="74"/>
      <c r="D61" s="74"/>
      <c r="E61" s="105"/>
      <c r="F61" s="73"/>
      <c r="G61" s="73"/>
      <c r="H61" s="73"/>
    </row>
    <row r="62" spans="1:8" ht="20.25">
      <c r="A62" s="74"/>
      <c r="B62" s="75"/>
      <c r="C62" s="75"/>
      <c r="D62" s="75"/>
      <c r="E62" s="74"/>
      <c r="F62" s="74"/>
      <c r="G62" s="74"/>
      <c r="H62" s="74"/>
    </row>
    <row r="63" spans="1:8" ht="20.25">
      <c r="A63" s="32"/>
      <c r="B63" s="63"/>
      <c r="C63" s="63"/>
      <c r="D63" s="63"/>
      <c r="E63" s="74"/>
      <c r="F63" s="74"/>
      <c r="G63" s="74"/>
      <c r="H63" s="74"/>
    </row>
    <row r="64" spans="1:8" ht="15.75" customHeight="1">
      <c r="A64" s="71"/>
      <c r="B64" s="23"/>
      <c r="C64" s="23"/>
      <c r="D64" s="23"/>
      <c r="E64" s="75"/>
      <c r="F64" s="75"/>
      <c r="G64" s="75"/>
      <c r="H64" s="75"/>
    </row>
    <row r="65" spans="1:8" ht="15.75" customHeight="1">
      <c r="A65" s="23"/>
      <c r="E65" s="63"/>
      <c r="F65" s="63"/>
      <c r="G65" s="63"/>
      <c r="H65" s="63"/>
    </row>
    <row r="66" spans="5:8" ht="15.75">
      <c r="E66" s="5"/>
      <c r="F66" s="5"/>
      <c r="G66" s="5"/>
      <c r="H66" s="5"/>
    </row>
  </sheetData>
  <sheetProtection/>
  <mergeCells count="33">
    <mergeCell ref="L41:Q41"/>
    <mergeCell ref="O39:Q39"/>
    <mergeCell ref="O40:Q40"/>
    <mergeCell ref="E11:G11"/>
    <mergeCell ref="O31:Q31"/>
    <mergeCell ref="O35:Q35"/>
    <mergeCell ref="L38:Q38"/>
    <mergeCell ref="E49:H49"/>
    <mergeCell ref="E45:G45"/>
    <mergeCell ref="E44:G44"/>
    <mergeCell ref="E35:H35"/>
    <mergeCell ref="E46:H46"/>
    <mergeCell ref="E40:H40"/>
    <mergeCell ref="A42:C42"/>
    <mergeCell ref="O36:Q36"/>
    <mergeCell ref="L36:N36"/>
    <mergeCell ref="A32:C32"/>
    <mergeCell ref="O37:Q37"/>
    <mergeCell ref="L37:N37"/>
    <mergeCell ref="O34:Q34"/>
    <mergeCell ref="L32:Q32"/>
    <mergeCell ref="O33:Q33"/>
    <mergeCell ref="A34:C34"/>
    <mergeCell ref="O30:Q30"/>
    <mergeCell ref="A8:H8"/>
    <mergeCell ref="A1:H7"/>
    <mergeCell ref="A29:C29"/>
    <mergeCell ref="L28:Q28"/>
    <mergeCell ref="O29:Q29"/>
    <mergeCell ref="A22:C22"/>
    <mergeCell ref="A9:G9"/>
    <mergeCell ref="A11:C11"/>
    <mergeCell ref="A20:C20"/>
  </mergeCells>
  <printOptions horizontalCentered="1"/>
  <pageMargins left="0.25" right="0.25" top="0.75" bottom="0.75" header="0.3" footer="0.3"/>
  <pageSetup horizontalDpi="600" verticalDpi="600" orientation="portrait" paperSize="9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Diakov</cp:lastModifiedBy>
  <cp:lastPrinted>2013-08-27T02:49:28Z</cp:lastPrinted>
  <dcterms:created xsi:type="dcterms:W3CDTF">2010-01-26T08:41:59Z</dcterms:created>
  <dcterms:modified xsi:type="dcterms:W3CDTF">2014-10-23T03:47:33Z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